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чковаНА\Desktop\"/>
    </mc:Choice>
  </mc:AlternateContent>
  <bookViews>
    <workbookView xWindow="0" yWindow="0" windowWidth="17256" windowHeight="51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/>
  <c r="G176" i="1"/>
  <c r="H157" i="1"/>
  <c r="I157" i="1"/>
  <c r="J157" i="1"/>
  <c r="F157" i="1"/>
  <c r="L138" i="1"/>
  <c r="J138" i="1"/>
  <c r="H138" i="1"/>
  <c r="F138" i="1"/>
  <c r="F119" i="1"/>
  <c r="L100" i="1"/>
  <c r="G100" i="1"/>
  <c r="J100" i="1"/>
  <c r="I100" i="1"/>
  <c r="H100" i="1"/>
  <c r="F100" i="1"/>
  <c r="J81" i="1"/>
  <c r="H62" i="1"/>
  <c r="J62" i="1"/>
  <c r="F62" i="1"/>
  <c r="J43" i="1"/>
  <c r="H43" i="1"/>
  <c r="I24" i="1"/>
  <c r="L176" i="1" l="1"/>
  <c r="L43" i="1"/>
  <c r="G119" i="1"/>
  <c r="L195" i="1"/>
  <c r="J176" i="1"/>
  <c r="F195" i="1"/>
  <c r="F43" i="1"/>
  <c r="H176" i="1"/>
  <c r="J195" i="1"/>
  <c r="H195" i="1"/>
  <c r="G195" i="1"/>
  <c r="I81" i="1"/>
  <c r="I196" i="1" s="1"/>
  <c r="H81" i="1"/>
  <c r="G81" i="1"/>
  <c r="F81" i="1"/>
  <c r="H24" i="1"/>
  <c r="G24" i="1"/>
  <c r="L62" i="1"/>
  <c r="L24" i="1"/>
  <c r="F24" i="1"/>
  <c r="J24" i="1"/>
  <c r="J196" i="1" s="1"/>
  <c r="L196" i="1" l="1"/>
  <c r="F196" i="1"/>
  <c r="H196" i="1"/>
  <c r="G196" i="1"/>
</calcChain>
</file>

<file path=xl/sharedStrings.xml><?xml version="1.0" encoding="utf-8"?>
<sst xmlns="http://schemas.openxmlformats.org/spreadsheetml/2006/main" count="297" uniqueCount="96">
  <si>
    <t>Школа</t>
  </si>
  <si>
    <t>МБОУ "Энтузиастская школа им.В.И.Шибанкова"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</si>
  <si>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</si>
  <si>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</si>
  <si>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</si>
  <si>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</si>
  <si>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</si>
  <si>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Холодова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</si>
  <si>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</si>
  <si>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</si>
  <si>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</si>
  <si>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</si>
  <si>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</si>
  <si>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</si>
  <si>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</si>
  <si>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</si>
  <si>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</si>
  <si>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</si>
  <si>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</si>
  <si>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</si>
  <si>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</si>
  <si>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</si>
  <si>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</si>
  <si>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</si>
  <si>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</si>
  <si>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</si>
  <si>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</si>
  <si>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</si>
  <si>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с с/м</t>
  </si>
  <si>
    <t>гор.напиток</t>
  </si>
  <si>
    <t>чай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</si>
  <si>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</si>
  <si>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</si>
  <si>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</si>
  <si>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</si>
  <si>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</si>
  <si>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</si>
  <si>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</si>
  <si>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</si>
  <si>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тефтели</t>
  </si>
  <si>
    <t>гарнир</t>
  </si>
  <si>
    <t>макароны с с/м</t>
  </si>
  <si>
    <t>кисель</t>
  </si>
  <si>
    <t>хлеб бел.</t>
  </si>
  <si>
    <t>хлеб черн.</t>
  </si>
  <si>
    <t>ржаной</t>
  </si>
  <si>
    <t>Итого за день:</t>
  </si>
  <si>
    <t>оладьи со сгущеным молоком</t>
  </si>
  <si>
    <t>салат из моркови</t>
  </si>
  <si>
    <t>кофейный напиток</t>
  </si>
  <si>
    <t>щи со сметаной</t>
  </si>
  <si>
    <t>гуляш</t>
  </si>
  <si>
    <t>греча отварная с с/м</t>
  </si>
  <si>
    <t>сок</t>
  </si>
  <si>
    <t xml:space="preserve">ржаной </t>
  </si>
  <si>
    <t>салат из капусты</t>
  </si>
  <si>
    <t>пшеничный</t>
  </si>
  <si>
    <t>салат из огурцов и помидоров</t>
  </si>
  <si>
    <t>борщ со сметаной</t>
  </si>
  <si>
    <t>котлета</t>
  </si>
  <si>
    <t>картофельное пюре с с/м</t>
  </si>
  <si>
    <t>компот</t>
  </si>
  <si>
    <t>сырники со сметаной</t>
  </si>
  <si>
    <t>яйцо отварное</t>
  </si>
  <si>
    <t>рассольник со сметаной</t>
  </si>
  <si>
    <t>рыба жареная</t>
  </si>
  <si>
    <t>рис отварной с с/м</t>
  </si>
  <si>
    <t>каша пшенная с с/м</t>
  </si>
  <si>
    <t>выпечка</t>
  </si>
  <si>
    <t>какао на молоке</t>
  </si>
  <si>
    <t>суп вермишелевый</t>
  </si>
  <si>
    <t>солянка</t>
  </si>
  <si>
    <t>фрукт</t>
  </si>
  <si>
    <t>каша геркулесовая с с/м</t>
  </si>
  <si>
    <t>суп рыбный</t>
  </si>
  <si>
    <t>макароны отварные с с/м</t>
  </si>
  <si>
    <t>оладьи с джемом</t>
  </si>
  <si>
    <t>салат из свеклы</t>
  </si>
  <si>
    <t>суп картофельный</t>
  </si>
  <si>
    <t>гороховое пюре с с/м</t>
  </si>
  <si>
    <t>голень куриная припущенная</t>
  </si>
  <si>
    <t>картофель тушеный</t>
  </si>
  <si>
    <t>запеканка творожная со сметаной</t>
  </si>
  <si>
    <t xml:space="preserve">сок </t>
  </si>
  <si>
    <t>сотэ мясное</t>
  </si>
  <si>
    <t>каша гречневая с с/м</t>
  </si>
  <si>
    <t>суп молочный вермишелевый</t>
  </si>
  <si>
    <t>плов</t>
  </si>
  <si>
    <t>Среднее значение за период:</t>
  </si>
  <si>
    <t>помидор свежий</t>
  </si>
  <si>
    <t>огурец свежий</t>
  </si>
  <si>
    <t>напиток</t>
  </si>
  <si>
    <t xml:space="preserve">фрукты </t>
  </si>
  <si>
    <t>макароны с сыром</t>
  </si>
  <si>
    <t>пшеничный с сыром</t>
  </si>
  <si>
    <t>пшеничный с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</si>
</sst>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51" t="s">
        <v>1</v>
      </c>
      <c r="D1" s="52"/>
      <c r="E1" s="52"/>
      <c r="F1" s="12" t="s">
        <v>2</v>
      </c>
      <c r="G1" s="2" t="s">
        <v>3</v>
      </c>
      <c r="H1" s="53" t="s">
        <v>4</v>
      </c>
      <c r="I1" s="53"/>
      <c r="J1" s="53"/>
      <c r="K1" s="53"/>
    </row>
    <row r="2" spans="1:12" ht="17.399999999999999" x14ac:dyDescent="0.25">
      <c r="A2" s="35" t="s">
        <v>5</v>
      </c>
      <c r="C2" s="2"/>
      <c r="G2" s="2" t="s">
        <v>6</v>
      </c>
      <c r="H2" s="53" t="s">
        <v>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10</v>
      </c>
      <c r="H3" s="48">
        <v>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11</v>
      </c>
      <c r="I4" s="47" t="s">
        <v>12</v>
      </c>
      <c r="J4" s="47" t="s">
        <v>13</v>
      </c>
    </row>
    <row r="5" spans="1:12" ht="30.6" x14ac:dyDescent="0.25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4.4" x14ac:dyDescent="0.3">
      <c r="A6" s="20">
        <v>1</v>
      </c>
      <c r="B6" s="21">
        <v>1</v>
      </c>
      <c r="C6" s="22" t="s">
        <v>26</v>
      </c>
      <c r="D6" s="5" t="s">
        <v>27</v>
      </c>
      <c r="E6" s="39" t="s">
        <v>28</v>
      </c>
      <c r="F6" s="40">
        <v>184</v>
      </c>
      <c r="G6" s="40">
        <v>6</v>
      </c>
      <c r="H6" s="40">
        <v>12</v>
      </c>
      <c r="I6" s="40">
        <v>32</v>
      </c>
      <c r="J6" s="40">
        <v>247</v>
      </c>
      <c r="K6" s="41">
        <v>174</v>
      </c>
      <c r="L6" s="40">
        <v>15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29</v>
      </c>
      <c r="E8" s="42" t="s">
        <v>30</v>
      </c>
      <c r="F8" s="43">
        <v>200</v>
      </c>
      <c r="G8" s="43">
        <v>0</v>
      </c>
      <c r="H8" s="43">
        <v>0</v>
      </c>
      <c r="I8" s="43">
        <v>11</v>
      </c>
      <c r="J8" s="43">
        <v>58</v>
      </c>
      <c r="K8" s="44">
        <v>684</v>
      </c>
      <c r="L8" s="43">
        <v>3</v>
      </c>
    </row>
    <row r="9" spans="1:12" ht="14.4" x14ac:dyDescent="0.3">
      <c r="A9" s="23"/>
      <c r="B9" s="15"/>
      <c r="C9" s="11"/>
      <c r="D9" s="7" t="s">
        <v>31</v>
      </c>
      <c r="E9" s="42" t="s">
        <v>94</v>
      </c>
      <c r="F9" s="43">
        <v>80</v>
      </c>
      <c r="G9" s="43">
        <v>10</v>
      </c>
      <c r="H9" s="43">
        <v>9</v>
      </c>
      <c r="I9" s="43">
        <v>6</v>
      </c>
      <c r="J9" s="43">
        <v>137</v>
      </c>
      <c r="K9" s="44">
        <v>8</v>
      </c>
      <c r="L9" s="43">
        <v>15</v>
      </c>
    </row>
    <row r="10" spans="1:12" ht="14.4" x14ac:dyDescent="0.3">
      <c r="A10" s="23"/>
      <c r="B10" s="15"/>
      <c r="C10" s="11"/>
      <c r="D10" s="7" t="s">
        <v>32</v>
      </c>
      <c r="E10" s="42" t="s">
        <v>32</v>
      </c>
      <c r="F10" s="43">
        <v>150</v>
      </c>
      <c r="G10" s="43">
        <v>2</v>
      </c>
      <c r="H10" s="43">
        <v>1</v>
      </c>
      <c r="I10" s="43">
        <v>22</v>
      </c>
      <c r="J10" s="43">
        <v>231</v>
      </c>
      <c r="K10" s="44"/>
      <c r="L10" s="43">
        <v>39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614</v>
      </c>
      <c r="G13" s="19">
        <f>SUM(G6:G12)</f>
        <v>18</v>
      </c>
      <c r="H13" s="19">
        <f>SUM(H6:H12)</f>
        <v>22</v>
      </c>
      <c r="I13" s="19">
        <f>SUM(I6:I12)</f>
        <v>71</v>
      </c>
      <c r="J13" s="19">
        <f>SUM(J6:J12)</f>
        <v>673</v>
      </c>
      <c r="K13" s="25"/>
      <c r="L13" s="19">
        <f>SUM(L6:L12)</f>
        <v>72</v>
      </c>
    </row>
    <row r="14" spans="1:12" ht="14.4" x14ac:dyDescent="0.3">
      <c r="A14" s="26">
        <f>A6</f>
        <v>1</v>
      </c>
      <c r="B14" s="13">
        <f>B6</f>
        <v>1</v>
      </c>
      <c r="C14" s="10" t="s">
        <v>34</v>
      </c>
      <c r="D14" s="7" t="s">
        <v>35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36</v>
      </c>
      <c r="E15" s="42" t="s">
        <v>37</v>
      </c>
      <c r="F15" s="43">
        <v>250</v>
      </c>
      <c r="G15" s="43">
        <v>6</v>
      </c>
      <c r="H15" s="43">
        <v>8</v>
      </c>
      <c r="I15" s="43">
        <v>25</v>
      </c>
      <c r="J15" s="43">
        <v>198</v>
      </c>
      <c r="K15" s="44">
        <v>221</v>
      </c>
      <c r="L15" s="43">
        <v>7</v>
      </c>
    </row>
    <row r="16" spans="1:12" ht="14.4" x14ac:dyDescent="0.3">
      <c r="A16" s="23"/>
      <c r="B16" s="15"/>
      <c r="C16" s="11"/>
      <c r="D16" s="7" t="s">
        <v>38</v>
      </c>
      <c r="E16" s="42" t="s">
        <v>39</v>
      </c>
      <c r="F16" s="43">
        <v>100</v>
      </c>
      <c r="G16" s="43">
        <v>21</v>
      </c>
      <c r="H16" s="43">
        <v>27</v>
      </c>
      <c r="I16" s="43">
        <v>48</v>
      </c>
      <c r="J16" s="43">
        <v>257</v>
      </c>
      <c r="K16" s="44">
        <v>464</v>
      </c>
      <c r="L16" s="43">
        <v>24</v>
      </c>
    </row>
    <row r="17" spans="1:12" ht="14.4" x14ac:dyDescent="0.3">
      <c r="A17" s="23"/>
      <c r="B17" s="15"/>
      <c r="C17" s="11"/>
      <c r="D17" s="7" t="s">
        <v>40</v>
      </c>
      <c r="E17" s="42" t="s">
        <v>41</v>
      </c>
      <c r="F17" s="43">
        <v>182</v>
      </c>
      <c r="G17" s="43">
        <v>19</v>
      </c>
      <c r="H17" s="43">
        <v>24</v>
      </c>
      <c r="I17" s="43">
        <v>43</v>
      </c>
      <c r="J17" s="43">
        <v>257</v>
      </c>
      <c r="K17" s="44">
        <v>516</v>
      </c>
      <c r="L17" s="43">
        <v>7</v>
      </c>
    </row>
    <row r="18" spans="1:12" ht="14.4" x14ac:dyDescent="0.3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1</v>
      </c>
      <c r="H18" s="43">
        <v>0</v>
      </c>
      <c r="I18" s="43">
        <v>29</v>
      </c>
      <c r="J18" s="43">
        <v>116</v>
      </c>
      <c r="K18" s="44">
        <v>648</v>
      </c>
      <c r="L18" s="43">
        <v>6.3</v>
      </c>
    </row>
    <row r="19" spans="1:12" ht="14.4" x14ac:dyDescent="0.3">
      <c r="A19" s="23"/>
      <c r="B19" s="15"/>
      <c r="C19" s="11"/>
      <c r="D19" s="7" t="s">
        <v>43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44</v>
      </c>
      <c r="E20" s="42" t="s">
        <v>45</v>
      </c>
      <c r="F20" s="43">
        <v>60</v>
      </c>
      <c r="G20" s="43">
        <v>5</v>
      </c>
      <c r="H20" s="43">
        <v>1</v>
      </c>
      <c r="I20" s="43">
        <v>27</v>
      </c>
      <c r="J20" s="43">
        <v>132</v>
      </c>
      <c r="K20" s="44"/>
      <c r="L20" s="43">
        <v>2.2999999999999998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>SUM(G14:G22)</f>
        <v>52</v>
      </c>
      <c r="H23" s="19">
        <f>SUM(H14:H22)</f>
        <v>60</v>
      </c>
      <c r="I23" s="19">
        <f>SUM(I14:I22)</f>
        <v>172</v>
      </c>
      <c r="J23" s="19">
        <f>SUM(J14:J22)</f>
        <v>960</v>
      </c>
      <c r="K23" s="25"/>
      <c r="L23" s="19">
        <f>SUM(L14:L22)</f>
        <v>46.599999999999994</v>
      </c>
    </row>
    <row r="24" spans="1:12" ht="14.4" x14ac:dyDescent="0.25">
      <c r="A24" s="29">
        <f>A6</f>
        <v>1</v>
      </c>
      <c r="B24" s="30">
        <f>B6</f>
        <v>1</v>
      </c>
      <c r="C24" s="54" t="s">
        <v>46</v>
      </c>
      <c r="D24" s="55"/>
      <c r="E24" s="31"/>
      <c r="F24" s="32">
        <f>F13+F23</f>
        <v>1406</v>
      </c>
      <c r="G24" s="32">
        <f>G13+G23</f>
        <v>70</v>
      </c>
      <c r="H24" s="32">
        <f>H13+H23</f>
        <v>82</v>
      </c>
      <c r="I24" s="32">
        <f>I13+I23</f>
        <v>243</v>
      </c>
      <c r="J24" s="32">
        <f>J13+J23</f>
        <v>1633</v>
      </c>
      <c r="K24" s="32"/>
      <c r="L24" s="32">
        <f>L13+L23</f>
        <v>118.6</v>
      </c>
    </row>
    <row r="25" spans="1:12" ht="14.4" x14ac:dyDescent="0.3">
      <c r="A25" s="14">
        <v>1</v>
      </c>
      <c r="B25" s="15">
        <v>2</v>
      </c>
      <c r="C25" s="22" t="s">
        <v>26</v>
      </c>
      <c r="D25" s="5" t="s">
        <v>27</v>
      </c>
      <c r="E25" s="39" t="s">
        <v>47</v>
      </c>
      <c r="F25" s="40">
        <v>195</v>
      </c>
      <c r="G25" s="40">
        <v>13</v>
      </c>
      <c r="H25" s="40">
        <v>16</v>
      </c>
      <c r="I25" s="40">
        <v>89</v>
      </c>
      <c r="J25" s="40">
        <v>538</v>
      </c>
      <c r="K25" s="41">
        <v>773</v>
      </c>
      <c r="L25" s="40">
        <v>23</v>
      </c>
    </row>
    <row r="26" spans="1:12" ht="14.4" x14ac:dyDescent="0.3">
      <c r="A26" s="14"/>
      <c r="B26" s="15"/>
      <c r="C26" s="11"/>
      <c r="D26" s="6" t="s">
        <v>35</v>
      </c>
      <c r="E26" s="42" t="s">
        <v>48</v>
      </c>
      <c r="F26" s="43">
        <v>100</v>
      </c>
      <c r="G26" s="43">
        <v>3</v>
      </c>
      <c r="H26" s="43">
        <v>3</v>
      </c>
      <c r="I26" s="43">
        <v>16</v>
      </c>
      <c r="J26" s="43">
        <v>103</v>
      </c>
      <c r="K26" s="44"/>
      <c r="L26" s="43">
        <v>10</v>
      </c>
    </row>
    <row r="27" spans="1:12" ht="14.4" x14ac:dyDescent="0.3">
      <c r="A27" s="14"/>
      <c r="B27" s="15"/>
      <c r="C27" s="11"/>
      <c r="D27" s="7" t="s">
        <v>29</v>
      </c>
      <c r="E27" s="42" t="s">
        <v>49</v>
      </c>
      <c r="F27" s="43">
        <v>200</v>
      </c>
      <c r="G27" s="43">
        <v>3</v>
      </c>
      <c r="H27" s="43">
        <v>4</v>
      </c>
      <c r="I27" s="43">
        <v>29</v>
      </c>
      <c r="J27" s="43">
        <v>152</v>
      </c>
      <c r="K27" s="44">
        <v>692</v>
      </c>
      <c r="L27" s="43">
        <v>8.5</v>
      </c>
    </row>
    <row r="28" spans="1:12" ht="14.4" x14ac:dyDescent="0.3">
      <c r="A28" s="14"/>
      <c r="B28" s="15"/>
      <c r="C28" s="11"/>
      <c r="D28" s="7" t="s">
        <v>31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32</v>
      </c>
      <c r="E29" s="42" t="s">
        <v>32</v>
      </c>
      <c r="F29" s="43">
        <v>100</v>
      </c>
      <c r="G29" s="43">
        <v>0</v>
      </c>
      <c r="H29" s="43">
        <v>0</v>
      </c>
      <c r="I29" s="43">
        <v>86</v>
      </c>
      <c r="J29" s="43">
        <v>40</v>
      </c>
      <c r="K29" s="44"/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>SUM(G25:G31)</f>
        <v>19</v>
      </c>
      <c r="H32" s="19">
        <f>SUM(H25:H31)</f>
        <v>23</v>
      </c>
      <c r="I32" s="19">
        <f>SUM(I25:I31)</f>
        <v>220</v>
      </c>
      <c r="J32" s="19">
        <f>SUM(J25:J31)</f>
        <v>833</v>
      </c>
      <c r="K32" s="25"/>
      <c r="L32" s="19">
        <f>SUM(L25:L31)</f>
        <v>66.5</v>
      </c>
    </row>
    <row r="33" spans="1:12" ht="14.4" x14ac:dyDescent="0.3">
      <c r="A33" s="13">
        <f>A25</f>
        <v>1</v>
      </c>
      <c r="B33" s="13">
        <f>B25</f>
        <v>2</v>
      </c>
      <c r="C33" s="10" t="s">
        <v>34</v>
      </c>
      <c r="D33" s="7" t="s">
        <v>35</v>
      </c>
      <c r="E33" s="42" t="s">
        <v>89</v>
      </c>
      <c r="F33" s="43">
        <v>60</v>
      </c>
      <c r="G33" s="43">
        <v>2</v>
      </c>
      <c r="H33" s="43">
        <v>5</v>
      </c>
      <c r="I33" s="43">
        <v>10</v>
      </c>
      <c r="J33" s="43">
        <v>44</v>
      </c>
      <c r="K33" s="44">
        <v>13</v>
      </c>
      <c r="L33" s="43">
        <v>11</v>
      </c>
    </row>
    <row r="34" spans="1:12" ht="14.4" x14ac:dyDescent="0.3">
      <c r="A34" s="14"/>
      <c r="B34" s="15"/>
      <c r="C34" s="11"/>
      <c r="D34" s="7" t="s">
        <v>36</v>
      </c>
      <c r="E34" s="42" t="s">
        <v>50</v>
      </c>
      <c r="F34" s="43">
        <v>258</v>
      </c>
      <c r="G34" s="43">
        <v>10</v>
      </c>
      <c r="H34" s="43">
        <v>13</v>
      </c>
      <c r="I34" s="43">
        <v>11</v>
      </c>
      <c r="J34" s="43">
        <v>132</v>
      </c>
      <c r="K34" s="44">
        <v>197</v>
      </c>
      <c r="L34" s="43">
        <v>10</v>
      </c>
    </row>
    <row r="35" spans="1:12" ht="14.4" x14ac:dyDescent="0.3">
      <c r="A35" s="14"/>
      <c r="B35" s="15"/>
      <c r="C35" s="11"/>
      <c r="D35" s="7" t="s">
        <v>38</v>
      </c>
      <c r="E35" s="42" t="s">
        <v>51</v>
      </c>
      <c r="F35" s="43">
        <v>100</v>
      </c>
      <c r="G35" s="43">
        <v>25</v>
      </c>
      <c r="H35" s="43">
        <v>33</v>
      </c>
      <c r="I35" s="43">
        <v>40</v>
      </c>
      <c r="J35" s="43">
        <v>236</v>
      </c>
      <c r="K35" s="44"/>
      <c r="L35" s="43">
        <v>21</v>
      </c>
    </row>
    <row r="36" spans="1:12" ht="14.4" x14ac:dyDescent="0.3">
      <c r="A36" s="14"/>
      <c r="B36" s="15"/>
      <c r="C36" s="11"/>
      <c r="D36" s="7" t="s">
        <v>40</v>
      </c>
      <c r="E36" s="42" t="s">
        <v>52</v>
      </c>
      <c r="F36" s="43">
        <v>182</v>
      </c>
      <c r="G36" s="43">
        <v>9</v>
      </c>
      <c r="H36" s="43">
        <v>9</v>
      </c>
      <c r="I36" s="43">
        <v>44</v>
      </c>
      <c r="J36" s="43">
        <v>279</v>
      </c>
      <c r="K36" s="44">
        <v>405</v>
      </c>
      <c r="L36" s="43">
        <v>7</v>
      </c>
    </row>
    <row r="37" spans="1:12" ht="14.4" x14ac:dyDescent="0.3">
      <c r="A37" s="14"/>
      <c r="B37" s="15"/>
      <c r="C37" s="11"/>
      <c r="D37" s="7" t="s">
        <v>91</v>
      </c>
      <c r="E37" s="42" t="s">
        <v>53</v>
      </c>
      <c r="F37" s="43">
        <v>200</v>
      </c>
      <c r="G37" s="43">
        <v>4</v>
      </c>
      <c r="H37" s="43">
        <v>1</v>
      </c>
      <c r="I37" s="43">
        <v>19</v>
      </c>
      <c r="J37" s="43">
        <v>90</v>
      </c>
      <c r="K37" s="44"/>
      <c r="L37" s="43">
        <v>11</v>
      </c>
    </row>
    <row r="38" spans="1:12" ht="14.4" x14ac:dyDescent="0.3">
      <c r="A38" s="14"/>
      <c r="B38" s="15"/>
      <c r="C38" s="11"/>
      <c r="D38" s="7" t="s">
        <v>43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44</v>
      </c>
      <c r="E39" s="42" t="s">
        <v>54</v>
      </c>
      <c r="F39" s="43">
        <v>60</v>
      </c>
      <c r="G39" s="43">
        <v>5</v>
      </c>
      <c r="H39" s="43">
        <v>1</v>
      </c>
      <c r="I39" s="43">
        <v>27</v>
      </c>
      <c r="J39" s="43">
        <v>132</v>
      </c>
      <c r="K39" s="44"/>
      <c r="L39" s="43">
        <v>2.2999999999999998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55</v>
      </c>
      <c r="H42" s="19">
        <f>SUM(H33:H41)</f>
        <v>62</v>
      </c>
      <c r="I42" s="19">
        <f>SUM(I33:I41)</f>
        <v>151</v>
      </c>
      <c r="J42" s="19">
        <f>SUM(J33:J41)</f>
        <v>913</v>
      </c>
      <c r="K42" s="25"/>
      <c r="L42" s="19">
        <f>SUM(L33:L41)</f>
        <v>62.3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46</v>
      </c>
      <c r="D43" s="55"/>
      <c r="E43" s="31"/>
      <c r="F43" s="32">
        <f>F32+F42</f>
        <v>1455</v>
      </c>
      <c r="G43" s="32">
        <f>G32+G42</f>
        <v>74</v>
      </c>
      <c r="H43" s="32">
        <f>H32+H42</f>
        <v>85</v>
      </c>
      <c r="I43" s="32">
        <f>I32+I42</f>
        <v>371</v>
      </c>
      <c r="J43" s="32">
        <f>J32+J42</f>
        <v>1746</v>
      </c>
      <c r="K43" s="32"/>
      <c r="L43" s="32">
        <f>L32+L42</f>
        <v>128.80000000000001</v>
      </c>
    </row>
    <row r="44" spans="1:12" ht="14.4" x14ac:dyDescent="0.3">
      <c r="A44" s="20">
        <v>1</v>
      </c>
      <c r="B44" s="21">
        <v>3</v>
      </c>
      <c r="C44" s="22" t="s">
        <v>26</v>
      </c>
      <c r="D44" s="5" t="s">
        <v>27</v>
      </c>
      <c r="E44" s="39" t="s">
        <v>93</v>
      </c>
      <c r="F44" s="40">
        <v>210</v>
      </c>
      <c r="G44" s="40">
        <v>13</v>
      </c>
      <c r="H44" s="40">
        <v>10</v>
      </c>
      <c r="I44" s="40">
        <v>42</v>
      </c>
      <c r="J44" s="40">
        <v>317</v>
      </c>
      <c r="K44" s="41"/>
      <c r="L44" s="40">
        <v>20</v>
      </c>
    </row>
    <row r="45" spans="1:12" ht="14.4" x14ac:dyDescent="0.3">
      <c r="A45" s="23"/>
      <c r="B45" s="15"/>
      <c r="C45" s="11"/>
      <c r="D45" s="6" t="s">
        <v>35</v>
      </c>
      <c r="E45" s="42" t="s">
        <v>55</v>
      </c>
      <c r="F45" s="43">
        <v>100</v>
      </c>
      <c r="G45" s="43">
        <v>3</v>
      </c>
      <c r="H45" s="43">
        <v>3</v>
      </c>
      <c r="I45" s="43">
        <v>13</v>
      </c>
      <c r="J45" s="43">
        <v>33</v>
      </c>
      <c r="K45" s="44">
        <v>43</v>
      </c>
      <c r="L45" s="43">
        <v>3.5</v>
      </c>
    </row>
    <row r="46" spans="1:12" ht="14.4" x14ac:dyDescent="0.3">
      <c r="A46" s="23"/>
      <c r="B46" s="15"/>
      <c r="C46" s="11"/>
      <c r="D46" s="7" t="s">
        <v>29</v>
      </c>
      <c r="E46" s="42" t="s">
        <v>30</v>
      </c>
      <c r="F46" s="43">
        <v>200</v>
      </c>
      <c r="G46" s="43">
        <v>0</v>
      </c>
      <c r="H46" s="43">
        <v>0</v>
      </c>
      <c r="I46" s="43">
        <v>11</v>
      </c>
      <c r="J46" s="43">
        <v>58</v>
      </c>
      <c r="K46" s="44">
        <v>684</v>
      </c>
      <c r="L46" s="43">
        <v>3</v>
      </c>
    </row>
    <row r="47" spans="1:12" ht="14.4" x14ac:dyDescent="0.3">
      <c r="A47" s="23"/>
      <c r="B47" s="15"/>
      <c r="C47" s="11"/>
      <c r="D47" s="7" t="s">
        <v>31</v>
      </c>
      <c r="E47" s="42" t="s">
        <v>56</v>
      </c>
      <c r="F47" s="43">
        <v>50</v>
      </c>
      <c r="G47" s="43">
        <v>4</v>
      </c>
      <c r="H47" s="43">
        <v>1</v>
      </c>
      <c r="I47" s="43">
        <v>26</v>
      </c>
      <c r="J47" s="43">
        <v>135</v>
      </c>
      <c r="K47" s="44"/>
      <c r="L47" s="43">
        <v>3.5</v>
      </c>
    </row>
    <row r="48" spans="1:12" ht="14.4" x14ac:dyDescent="0.3">
      <c r="A48" s="23"/>
      <c r="B48" s="15"/>
      <c r="C48" s="11"/>
      <c r="D48" s="7" t="s">
        <v>32</v>
      </c>
      <c r="E48" s="42" t="s">
        <v>32</v>
      </c>
      <c r="F48" s="43">
        <v>120</v>
      </c>
      <c r="G48" s="43">
        <v>1</v>
      </c>
      <c r="H48" s="43">
        <v>1</v>
      </c>
      <c r="I48" s="43">
        <v>12</v>
      </c>
      <c r="J48" s="43">
        <v>66</v>
      </c>
      <c r="K48" s="44"/>
      <c r="L48" s="43">
        <v>39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>SUM(G44:G50)</f>
        <v>21</v>
      </c>
      <c r="H51" s="19">
        <f>SUM(H44:H50)</f>
        <v>15</v>
      </c>
      <c r="I51" s="19">
        <f>SUM(I44:I50)</f>
        <v>104</v>
      </c>
      <c r="J51" s="19">
        <f>SUM(J44:J50)</f>
        <v>609</v>
      </c>
      <c r="K51" s="25"/>
      <c r="L51" s="19">
        <f>SUM(L44:L50)</f>
        <v>69</v>
      </c>
    </row>
    <row r="52" spans="1:12" ht="14.4" x14ac:dyDescent="0.3">
      <c r="A52" s="26">
        <f>A44</f>
        <v>1</v>
      </c>
      <c r="B52" s="13">
        <f>B44</f>
        <v>3</v>
      </c>
      <c r="C52" s="10" t="s">
        <v>34</v>
      </c>
      <c r="D52" s="7" t="s">
        <v>35</v>
      </c>
      <c r="E52" s="42" t="s">
        <v>57</v>
      </c>
      <c r="F52" s="43">
        <v>100</v>
      </c>
      <c r="G52" s="43">
        <v>1</v>
      </c>
      <c r="H52" s="43">
        <v>6</v>
      </c>
      <c r="I52" s="43">
        <v>2</v>
      </c>
      <c r="J52" s="43">
        <v>49</v>
      </c>
      <c r="K52" s="44">
        <v>15</v>
      </c>
      <c r="L52" s="43">
        <v>19</v>
      </c>
    </row>
    <row r="53" spans="1:12" ht="14.4" x14ac:dyDescent="0.3">
      <c r="A53" s="23"/>
      <c r="B53" s="15"/>
      <c r="C53" s="11"/>
      <c r="D53" s="7" t="s">
        <v>36</v>
      </c>
      <c r="E53" s="42" t="s">
        <v>58</v>
      </c>
      <c r="F53" s="43">
        <v>258</v>
      </c>
      <c r="G53" s="43">
        <v>6</v>
      </c>
      <c r="H53" s="43">
        <v>13</v>
      </c>
      <c r="I53" s="43">
        <v>11</v>
      </c>
      <c r="J53" s="43">
        <v>200</v>
      </c>
      <c r="K53" s="44">
        <v>176</v>
      </c>
      <c r="L53" s="43">
        <v>9</v>
      </c>
    </row>
    <row r="54" spans="1:12" ht="14.4" x14ac:dyDescent="0.3">
      <c r="A54" s="23"/>
      <c r="B54" s="15"/>
      <c r="C54" s="11"/>
      <c r="D54" s="7" t="s">
        <v>38</v>
      </c>
      <c r="E54" s="42" t="s">
        <v>59</v>
      </c>
      <c r="F54" s="43">
        <v>100</v>
      </c>
      <c r="G54" s="43">
        <v>20</v>
      </c>
      <c r="H54" s="43">
        <v>19</v>
      </c>
      <c r="I54" s="43">
        <v>19</v>
      </c>
      <c r="J54" s="43">
        <v>300</v>
      </c>
      <c r="K54" s="44">
        <v>608</v>
      </c>
      <c r="L54" s="43">
        <v>24</v>
      </c>
    </row>
    <row r="55" spans="1:12" ht="14.4" x14ac:dyDescent="0.3">
      <c r="A55" s="23"/>
      <c r="B55" s="15"/>
      <c r="C55" s="11"/>
      <c r="D55" s="7" t="s">
        <v>40</v>
      </c>
      <c r="E55" s="42" t="s">
        <v>60</v>
      </c>
      <c r="F55" s="43">
        <v>182</v>
      </c>
      <c r="G55" s="43">
        <v>2</v>
      </c>
      <c r="H55" s="43">
        <v>5</v>
      </c>
      <c r="I55" s="43">
        <v>15</v>
      </c>
      <c r="J55" s="43">
        <v>109</v>
      </c>
      <c r="K55" s="44">
        <v>326</v>
      </c>
      <c r="L55" s="43">
        <v>10</v>
      </c>
    </row>
    <row r="56" spans="1:12" ht="14.4" x14ac:dyDescent="0.3">
      <c r="A56" s="23"/>
      <c r="B56" s="15"/>
      <c r="C56" s="11"/>
      <c r="D56" s="7" t="s">
        <v>29</v>
      </c>
      <c r="E56" s="42" t="s">
        <v>61</v>
      </c>
      <c r="F56" s="43">
        <v>200</v>
      </c>
      <c r="G56" s="43">
        <v>1</v>
      </c>
      <c r="H56" s="43">
        <v>0</v>
      </c>
      <c r="I56" s="43">
        <v>29</v>
      </c>
      <c r="J56" s="43">
        <v>116</v>
      </c>
      <c r="K56" s="44">
        <v>639</v>
      </c>
      <c r="L56" s="43">
        <v>3.5</v>
      </c>
    </row>
    <row r="57" spans="1:12" ht="14.4" x14ac:dyDescent="0.3">
      <c r="A57" s="23"/>
      <c r="B57" s="15"/>
      <c r="C57" s="11"/>
      <c r="D57" s="7" t="s">
        <v>43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44</v>
      </c>
      <c r="E58" s="42" t="s">
        <v>45</v>
      </c>
      <c r="F58" s="43">
        <v>60</v>
      </c>
      <c r="G58" s="43">
        <v>5</v>
      </c>
      <c r="H58" s="43">
        <v>1</v>
      </c>
      <c r="I58" s="43">
        <v>27</v>
      </c>
      <c r="J58" s="43">
        <v>132</v>
      </c>
      <c r="K58" s="44"/>
      <c r="L58" s="43">
        <v>2.2999999999999998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>SUM(G52:G60)</f>
        <v>35</v>
      </c>
      <c r="H61" s="19">
        <f>SUM(H52:H60)</f>
        <v>44</v>
      </c>
      <c r="I61" s="19">
        <f>SUM(I52:I60)</f>
        <v>103</v>
      </c>
      <c r="J61" s="19">
        <f>SUM(J52:J60)</f>
        <v>906</v>
      </c>
      <c r="K61" s="25"/>
      <c r="L61" s="19">
        <f>SUM(L52:L60)</f>
        <v>67.8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46</v>
      </c>
      <c r="D62" s="55"/>
      <c r="E62" s="31"/>
      <c r="F62" s="32">
        <f>F51+F61</f>
        <v>1580</v>
      </c>
      <c r="G62" s="32">
        <f>G51+G61</f>
        <v>56</v>
      </c>
      <c r="H62" s="32">
        <f>H51+H61</f>
        <v>59</v>
      </c>
      <c r="I62" s="32">
        <f>I51+I61</f>
        <v>207</v>
      </c>
      <c r="J62" s="32">
        <f>J51+J61</f>
        <v>1515</v>
      </c>
      <c r="K62" s="32"/>
      <c r="L62" s="32">
        <f>L51+L61</f>
        <v>136.80000000000001</v>
      </c>
    </row>
    <row r="63" spans="1:12" ht="14.4" x14ac:dyDescent="0.3">
      <c r="A63" s="20">
        <v>1</v>
      </c>
      <c r="B63" s="21">
        <v>4</v>
      </c>
      <c r="C63" s="22" t="s">
        <v>26</v>
      </c>
      <c r="D63" s="5" t="s">
        <v>27</v>
      </c>
      <c r="E63" s="39" t="s">
        <v>62</v>
      </c>
      <c r="F63" s="40">
        <v>195</v>
      </c>
      <c r="G63" s="40">
        <v>12</v>
      </c>
      <c r="H63" s="40">
        <v>11</v>
      </c>
      <c r="I63" s="40">
        <v>38</v>
      </c>
      <c r="J63" s="40">
        <v>257</v>
      </c>
      <c r="K63" s="41">
        <v>362</v>
      </c>
      <c r="L63" s="40">
        <v>43</v>
      </c>
    </row>
    <row r="64" spans="1:12" ht="14.4" x14ac:dyDescent="0.3">
      <c r="A64" s="23"/>
      <c r="B64" s="15"/>
      <c r="C64" s="11"/>
      <c r="D64" s="6" t="s">
        <v>35</v>
      </c>
      <c r="E64" s="42" t="s">
        <v>63</v>
      </c>
      <c r="F64" s="43">
        <v>60</v>
      </c>
      <c r="G64" s="43">
        <v>9</v>
      </c>
      <c r="H64" s="43">
        <v>8</v>
      </c>
      <c r="I64" s="43">
        <v>1</v>
      </c>
      <c r="J64" s="43">
        <v>112</v>
      </c>
      <c r="K64" s="44">
        <v>424</v>
      </c>
      <c r="L64" s="43">
        <v>14</v>
      </c>
    </row>
    <row r="65" spans="1:12" ht="14.4" x14ac:dyDescent="0.3">
      <c r="A65" s="23"/>
      <c r="B65" s="15"/>
      <c r="C65" s="11"/>
      <c r="D65" s="7" t="s">
        <v>29</v>
      </c>
      <c r="E65" s="42" t="s">
        <v>30</v>
      </c>
      <c r="F65" s="43">
        <v>200</v>
      </c>
      <c r="G65" s="43">
        <v>0</v>
      </c>
      <c r="H65" s="43">
        <v>0</v>
      </c>
      <c r="I65" s="43">
        <v>11</v>
      </c>
      <c r="J65" s="43">
        <v>58</v>
      </c>
      <c r="K65" s="44">
        <v>684</v>
      </c>
      <c r="L65" s="43">
        <v>3</v>
      </c>
    </row>
    <row r="66" spans="1:12" ht="14.4" x14ac:dyDescent="0.3">
      <c r="A66" s="23"/>
      <c r="B66" s="15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32</v>
      </c>
      <c r="E67" s="42" t="s">
        <v>32</v>
      </c>
      <c r="F67" s="43">
        <v>200</v>
      </c>
      <c r="G67" s="43">
        <v>1</v>
      </c>
      <c r="H67" s="43">
        <v>0</v>
      </c>
      <c r="I67" s="43">
        <v>34</v>
      </c>
      <c r="J67" s="43">
        <v>110</v>
      </c>
      <c r="K67" s="44"/>
      <c r="L67" s="43">
        <v>39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>SUM(G63:G69)</f>
        <v>22</v>
      </c>
      <c r="H70" s="19">
        <f>SUM(H63:H69)</f>
        <v>19</v>
      </c>
      <c r="I70" s="19">
        <f>SUM(I63:I69)</f>
        <v>84</v>
      </c>
      <c r="J70" s="19">
        <f>SUM(J63:J69)</f>
        <v>537</v>
      </c>
      <c r="K70" s="25"/>
      <c r="L70" s="19">
        <f>SUM(L63:L69)</f>
        <v>99</v>
      </c>
    </row>
    <row r="71" spans="1:12" ht="14.4" x14ac:dyDescent="0.3">
      <c r="A71" s="26">
        <f>A63</f>
        <v>1</v>
      </c>
      <c r="B71" s="13">
        <f>B63</f>
        <v>4</v>
      </c>
      <c r="C71" s="10" t="s">
        <v>34</v>
      </c>
      <c r="D71" s="7" t="s">
        <v>35</v>
      </c>
      <c r="E71" s="42" t="s">
        <v>90</v>
      </c>
      <c r="F71" s="43">
        <v>60</v>
      </c>
      <c r="G71" s="43">
        <v>0</v>
      </c>
      <c r="H71" s="43">
        <v>0</v>
      </c>
      <c r="I71" s="43">
        <v>3</v>
      </c>
      <c r="J71" s="43">
        <v>9</v>
      </c>
      <c r="K71" s="44"/>
      <c r="L71" s="43">
        <v>8</v>
      </c>
    </row>
    <row r="72" spans="1:12" ht="14.4" x14ac:dyDescent="0.3">
      <c r="A72" s="23"/>
      <c r="B72" s="15"/>
      <c r="C72" s="11"/>
      <c r="D72" s="7" t="s">
        <v>36</v>
      </c>
      <c r="E72" s="42" t="s">
        <v>64</v>
      </c>
      <c r="F72" s="43">
        <v>258</v>
      </c>
      <c r="G72" s="43">
        <v>3</v>
      </c>
      <c r="H72" s="43">
        <v>5</v>
      </c>
      <c r="I72" s="43">
        <v>20</v>
      </c>
      <c r="J72" s="43">
        <v>136</v>
      </c>
      <c r="K72" s="44">
        <v>206</v>
      </c>
      <c r="L72" s="43">
        <v>9.5</v>
      </c>
    </row>
    <row r="73" spans="1:12" ht="14.4" x14ac:dyDescent="0.3">
      <c r="A73" s="23"/>
      <c r="B73" s="15"/>
      <c r="C73" s="11"/>
      <c r="D73" s="7" t="s">
        <v>38</v>
      </c>
      <c r="E73" s="42" t="s">
        <v>65</v>
      </c>
      <c r="F73" s="43">
        <v>100</v>
      </c>
      <c r="G73" s="43">
        <v>22</v>
      </c>
      <c r="H73" s="43">
        <v>10</v>
      </c>
      <c r="I73" s="43">
        <v>0</v>
      </c>
      <c r="J73" s="43">
        <v>178</v>
      </c>
      <c r="K73" s="44">
        <v>245</v>
      </c>
      <c r="L73" s="43">
        <v>39</v>
      </c>
    </row>
    <row r="74" spans="1:12" ht="14.4" x14ac:dyDescent="0.3">
      <c r="A74" s="23"/>
      <c r="B74" s="15"/>
      <c r="C74" s="11"/>
      <c r="D74" s="7" t="s">
        <v>40</v>
      </c>
      <c r="E74" s="42" t="s">
        <v>66</v>
      </c>
      <c r="F74" s="43">
        <v>182</v>
      </c>
      <c r="G74" s="43">
        <v>4</v>
      </c>
      <c r="H74" s="43">
        <v>6</v>
      </c>
      <c r="I74" s="43">
        <v>25</v>
      </c>
      <c r="J74" s="43">
        <v>209</v>
      </c>
      <c r="K74" s="44">
        <v>512</v>
      </c>
      <c r="L74" s="43">
        <v>7</v>
      </c>
    </row>
    <row r="75" spans="1:12" ht="14.4" x14ac:dyDescent="0.3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1</v>
      </c>
      <c r="H75" s="43">
        <v>0</v>
      </c>
      <c r="I75" s="43">
        <v>29</v>
      </c>
      <c r="J75" s="43">
        <v>116</v>
      </c>
      <c r="K75" s="44">
        <v>639</v>
      </c>
      <c r="L75" s="43">
        <v>3.5</v>
      </c>
    </row>
    <row r="76" spans="1:12" ht="14.4" x14ac:dyDescent="0.3">
      <c r="A76" s="23"/>
      <c r="B76" s="15"/>
      <c r="C76" s="11"/>
      <c r="D76" s="7" t="s">
        <v>43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44</v>
      </c>
      <c r="E77" s="42" t="s">
        <v>45</v>
      </c>
      <c r="F77" s="43">
        <v>60</v>
      </c>
      <c r="G77" s="43">
        <v>5</v>
      </c>
      <c r="H77" s="43">
        <v>1</v>
      </c>
      <c r="I77" s="43">
        <v>27</v>
      </c>
      <c r="J77" s="43">
        <v>132</v>
      </c>
      <c r="K77" s="44"/>
      <c r="L77" s="43">
        <v>2.2999999999999998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35</v>
      </c>
      <c r="H80" s="19">
        <f>SUM(H71:H79)</f>
        <v>22</v>
      </c>
      <c r="I80" s="19">
        <f>SUM(I71:I79)</f>
        <v>104</v>
      </c>
      <c r="J80" s="19">
        <f>SUM(J71:J79)</f>
        <v>780</v>
      </c>
      <c r="K80" s="25"/>
      <c r="L80" s="19">
        <f>SUM(L71:L79)</f>
        <v>69.3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46</v>
      </c>
      <c r="D81" s="55"/>
      <c r="E81" s="31"/>
      <c r="F81" s="32">
        <f>F70+F80</f>
        <v>1515</v>
      </c>
      <c r="G81" s="32">
        <f>G70+G80</f>
        <v>57</v>
      </c>
      <c r="H81" s="32">
        <f>H70+H80</f>
        <v>41</v>
      </c>
      <c r="I81" s="32">
        <f>I70+I80</f>
        <v>188</v>
      </c>
      <c r="J81" s="32">
        <f>J70+J80</f>
        <v>1317</v>
      </c>
      <c r="K81" s="32"/>
      <c r="L81" s="32">
        <f>L70+L80</f>
        <v>168.3</v>
      </c>
    </row>
    <row r="82" spans="1:12" ht="14.4" x14ac:dyDescent="0.3">
      <c r="A82" s="20">
        <v>1</v>
      </c>
      <c r="B82" s="21">
        <v>5</v>
      </c>
      <c r="C82" s="22" t="s">
        <v>26</v>
      </c>
      <c r="D82" s="5" t="s">
        <v>27</v>
      </c>
      <c r="E82" s="39" t="s">
        <v>67</v>
      </c>
      <c r="F82" s="40">
        <v>184</v>
      </c>
      <c r="G82" s="40">
        <v>7</v>
      </c>
      <c r="H82" s="40">
        <v>11</v>
      </c>
      <c r="I82" s="40">
        <v>36</v>
      </c>
      <c r="J82" s="40">
        <v>240</v>
      </c>
      <c r="K82" s="41">
        <v>306</v>
      </c>
      <c r="L82" s="40">
        <v>18</v>
      </c>
    </row>
    <row r="83" spans="1:12" ht="14.4" x14ac:dyDescent="0.3">
      <c r="A83" s="23"/>
      <c r="B83" s="15"/>
      <c r="C83" s="11"/>
      <c r="D83" s="6" t="s">
        <v>68</v>
      </c>
      <c r="E83" s="42" t="s">
        <v>68</v>
      </c>
      <c r="F83" s="43">
        <v>100</v>
      </c>
      <c r="G83" s="43">
        <v>6</v>
      </c>
      <c r="H83" s="43">
        <v>9</v>
      </c>
      <c r="I83" s="43">
        <v>30</v>
      </c>
      <c r="J83" s="43">
        <v>156</v>
      </c>
      <c r="K83" s="44"/>
      <c r="L83" s="43">
        <v>22</v>
      </c>
    </row>
    <row r="84" spans="1:12" ht="14.4" x14ac:dyDescent="0.3">
      <c r="A84" s="23"/>
      <c r="B84" s="15"/>
      <c r="C84" s="11"/>
      <c r="D84" s="7" t="s">
        <v>29</v>
      </c>
      <c r="E84" s="42" t="s">
        <v>69</v>
      </c>
      <c r="F84" s="43">
        <v>200</v>
      </c>
      <c r="G84" s="43">
        <v>4</v>
      </c>
      <c r="H84" s="43">
        <v>4</v>
      </c>
      <c r="I84" s="43">
        <v>25</v>
      </c>
      <c r="J84" s="43">
        <v>190</v>
      </c>
      <c r="K84" s="44">
        <v>959</v>
      </c>
      <c r="L84" s="43">
        <v>15</v>
      </c>
    </row>
    <row r="85" spans="1:12" ht="14.4" x14ac:dyDescent="0.3">
      <c r="A85" s="23"/>
      <c r="B85" s="15"/>
      <c r="C85" s="11"/>
      <c r="D85" s="7" t="s">
        <v>31</v>
      </c>
      <c r="E85" s="42" t="s">
        <v>56</v>
      </c>
      <c r="F85" s="43">
        <v>50</v>
      </c>
      <c r="G85" s="43">
        <v>4</v>
      </c>
      <c r="H85" s="43">
        <v>1</v>
      </c>
      <c r="I85" s="43">
        <v>26</v>
      </c>
      <c r="J85" s="43">
        <v>135</v>
      </c>
      <c r="K85" s="44"/>
      <c r="L85" s="43">
        <v>3.5</v>
      </c>
    </row>
    <row r="86" spans="1:12" ht="14.4" x14ac:dyDescent="0.3">
      <c r="A86" s="23"/>
      <c r="B86" s="15"/>
      <c r="C86" s="11"/>
      <c r="D86" s="7" t="s">
        <v>32</v>
      </c>
      <c r="E86" s="42" t="s">
        <v>32</v>
      </c>
      <c r="F86" s="43">
        <v>151</v>
      </c>
      <c r="G86" s="43">
        <v>1</v>
      </c>
      <c r="H86" s="43">
        <v>1</v>
      </c>
      <c r="I86" s="43">
        <v>14</v>
      </c>
      <c r="J86" s="43">
        <v>64</v>
      </c>
      <c r="K86" s="44"/>
      <c r="L86" s="43">
        <v>25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>SUM(G82:G88)</f>
        <v>22</v>
      </c>
      <c r="H89" s="19">
        <f>SUM(H82:H88)</f>
        <v>26</v>
      </c>
      <c r="I89" s="19">
        <f>SUM(I82:I88)</f>
        <v>131</v>
      </c>
      <c r="J89" s="19">
        <f>SUM(J82:J88)</f>
        <v>785</v>
      </c>
      <c r="K89" s="25"/>
      <c r="L89" s="19">
        <f>SUM(L82:L88)</f>
        <v>83.5</v>
      </c>
    </row>
    <row r="90" spans="1:12" ht="14.4" x14ac:dyDescent="0.3">
      <c r="A90" s="26">
        <f>A82</f>
        <v>1</v>
      </c>
      <c r="B90" s="13">
        <f>B82</f>
        <v>5</v>
      </c>
      <c r="C90" s="10" t="s">
        <v>34</v>
      </c>
      <c r="D90" s="7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36</v>
      </c>
      <c r="E91" s="42" t="s">
        <v>70</v>
      </c>
      <c r="F91" s="43">
        <v>250</v>
      </c>
      <c r="G91" s="43">
        <v>5</v>
      </c>
      <c r="H91" s="43">
        <v>9</v>
      </c>
      <c r="I91" s="43">
        <v>18</v>
      </c>
      <c r="J91" s="43">
        <v>201</v>
      </c>
      <c r="K91" s="44">
        <v>223</v>
      </c>
      <c r="L91" s="43">
        <v>9</v>
      </c>
    </row>
    <row r="92" spans="1:12" ht="14.4" x14ac:dyDescent="0.3">
      <c r="A92" s="23"/>
      <c r="B92" s="15"/>
      <c r="C92" s="11"/>
      <c r="D92" s="7" t="s">
        <v>38</v>
      </c>
      <c r="E92" s="42" t="s">
        <v>71</v>
      </c>
      <c r="F92" s="43">
        <v>180</v>
      </c>
      <c r="G92" s="43">
        <v>7</v>
      </c>
      <c r="H92" s="43">
        <v>7</v>
      </c>
      <c r="I92" s="43">
        <v>13</v>
      </c>
      <c r="J92" s="43">
        <v>140</v>
      </c>
      <c r="K92" s="44">
        <v>214</v>
      </c>
      <c r="L92" s="43">
        <v>24</v>
      </c>
    </row>
    <row r="93" spans="1:12" ht="14.4" x14ac:dyDescent="0.3">
      <c r="A93" s="23"/>
      <c r="B93" s="15"/>
      <c r="C93" s="11"/>
      <c r="D93" s="7" t="s">
        <v>40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30</v>
      </c>
      <c r="F94" s="43">
        <v>200</v>
      </c>
      <c r="G94" s="43">
        <v>0</v>
      </c>
      <c r="H94" s="43">
        <v>0</v>
      </c>
      <c r="I94" s="43">
        <v>11</v>
      </c>
      <c r="J94" s="43">
        <v>58</v>
      </c>
      <c r="K94" s="44">
        <v>684</v>
      </c>
      <c r="L94" s="43">
        <v>3</v>
      </c>
    </row>
    <row r="95" spans="1:12" ht="14.4" x14ac:dyDescent="0.3">
      <c r="A95" s="23"/>
      <c r="B95" s="15"/>
      <c r="C95" s="11"/>
      <c r="D95" s="7" t="s">
        <v>43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44</v>
      </c>
      <c r="E96" s="42" t="s">
        <v>45</v>
      </c>
      <c r="F96" s="43">
        <v>60</v>
      </c>
      <c r="G96" s="43">
        <v>5</v>
      </c>
      <c r="H96" s="43">
        <v>1</v>
      </c>
      <c r="I96" s="43">
        <v>27</v>
      </c>
      <c r="J96" s="43">
        <v>132</v>
      </c>
      <c r="K96" s="44"/>
      <c r="L96" s="43">
        <v>2.2999999999999998</v>
      </c>
    </row>
    <row r="97" spans="1:12" ht="14.4" x14ac:dyDescent="0.3">
      <c r="A97" s="23"/>
      <c r="B97" s="15"/>
      <c r="C97" s="11"/>
      <c r="D97" s="6" t="s">
        <v>32</v>
      </c>
      <c r="E97" s="42" t="s">
        <v>32</v>
      </c>
      <c r="F97" s="43">
        <v>260</v>
      </c>
      <c r="G97" s="43">
        <v>1</v>
      </c>
      <c r="H97" s="43">
        <v>0</v>
      </c>
      <c r="I97" s="43">
        <v>42</v>
      </c>
      <c r="J97" s="43">
        <v>178</v>
      </c>
      <c r="K97" s="44"/>
      <c r="L97" s="43">
        <v>33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>SUM(G90:G98)</f>
        <v>18</v>
      </c>
      <c r="H99" s="19">
        <f>SUM(H90:H98)</f>
        <v>17</v>
      </c>
      <c r="I99" s="19">
        <f>SUM(I90:I98)</f>
        <v>111</v>
      </c>
      <c r="J99" s="19">
        <f>SUM(J90:J98)</f>
        <v>709</v>
      </c>
      <c r="K99" s="25"/>
      <c r="L99" s="19">
        <f>SUM(L90:L98)</f>
        <v>71.3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46</v>
      </c>
      <c r="D100" s="55"/>
      <c r="E100" s="31"/>
      <c r="F100" s="32">
        <f>F89+F99</f>
        <v>1635</v>
      </c>
      <c r="G100" s="32">
        <f>G89+G99</f>
        <v>40</v>
      </c>
      <c r="H100" s="32">
        <f>H89+H99</f>
        <v>43</v>
      </c>
      <c r="I100" s="32">
        <f>I89+I99</f>
        <v>242</v>
      </c>
      <c r="J100" s="32">
        <f>J89+J99</f>
        <v>1494</v>
      </c>
      <c r="K100" s="32"/>
      <c r="L100" s="32">
        <f>L89+L99</f>
        <v>154.80000000000001</v>
      </c>
    </row>
    <row r="101" spans="1:12" ht="14.4" x14ac:dyDescent="0.3">
      <c r="A101" s="20">
        <v>2</v>
      </c>
      <c r="B101" s="21">
        <v>1</v>
      </c>
      <c r="C101" s="22" t="s">
        <v>26</v>
      </c>
      <c r="D101" s="5" t="s">
        <v>27</v>
      </c>
      <c r="E101" s="39" t="s">
        <v>73</v>
      </c>
      <c r="F101" s="40">
        <v>184</v>
      </c>
      <c r="G101" s="40">
        <v>5</v>
      </c>
      <c r="H101" s="40">
        <v>6</v>
      </c>
      <c r="I101" s="40">
        <v>33</v>
      </c>
      <c r="J101" s="40">
        <v>202</v>
      </c>
      <c r="K101" s="41">
        <v>679</v>
      </c>
      <c r="L101" s="40">
        <v>20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29</v>
      </c>
      <c r="E103" s="42" t="s">
        <v>30</v>
      </c>
      <c r="F103" s="43">
        <v>200</v>
      </c>
      <c r="G103" s="43">
        <v>0</v>
      </c>
      <c r="H103" s="43">
        <v>0</v>
      </c>
      <c r="I103" s="43">
        <v>14</v>
      </c>
      <c r="J103" s="43">
        <v>58</v>
      </c>
      <c r="K103" s="44">
        <v>684</v>
      </c>
      <c r="L103" s="43">
        <v>3</v>
      </c>
    </row>
    <row r="104" spans="1:12" ht="14.4" x14ac:dyDescent="0.3">
      <c r="A104" s="23"/>
      <c r="B104" s="15"/>
      <c r="C104" s="11"/>
      <c r="D104" s="7" t="s">
        <v>31</v>
      </c>
      <c r="E104" s="42" t="s">
        <v>95</v>
      </c>
      <c r="F104" s="43">
        <v>60</v>
      </c>
      <c r="G104" s="43">
        <v>1</v>
      </c>
      <c r="H104" s="43">
        <v>10</v>
      </c>
      <c r="I104" s="43">
        <v>7</v>
      </c>
      <c r="J104" s="43">
        <v>124</v>
      </c>
      <c r="K104" s="44"/>
      <c r="L104" s="43">
        <v>11.5</v>
      </c>
    </row>
    <row r="105" spans="1:12" ht="14.4" x14ac:dyDescent="0.3">
      <c r="A105" s="23"/>
      <c r="B105" s="15"/>
      <c r="C105" s="11"/>
      <c r="D105" s="7" t="s">
        <v>32</v>
      </c>
      <c r="E105" s="42" t="s">
        <v>32</v>
      </c>
      <c r="F105" s="43">
        <v>250</v>
      </c>
      <c r="G105" s="43">
        <v>1</v>
      </c>
      <c r="H105" s="43">
        <v>0</v>
      </c>
      <c r="I105" s="43">
        <v>40</v>
      </c>
      <c r="J105" s="43">
        <v>170</v>
      </c>
      <c r="K105" s="44"/>
      <c r="L105" s="43">
        <v>30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694</v>
      </c>
      <c r="G108" s="19">
        <f>SUM(G101:G107)</f>
        <v>7</v>
      </c>
      <c r="H108" s="19">
        <f>SUM(H101:H107)</f>
        <v>16</v>
      </c>
      <c r="I108" s="19">
        <f>SUM(I101:I107)</f>
        <v>94</v>
      </c>
      <c r="J108" s="19">
        <f>SUM(J101:J107)</f>
        <v>554</v>
      </c>
      <c r="K108" s="25"/>
      <c r="L108" s="19">
        <f>SUM(L101:L107)</f>
        <v>64.5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34</v>
      </c>
      <c r="D109" s="7" t="s">
        <v>35</v>
      </c>
      <c r="E109" s="42" t="s">
        <v>90</v>
      </c>
      <c r="F109" s="43">
        <v>60</v>
      </c>
      <c r="G109" s="43">
        <v>0</v>
      </c>
      <c r="H109" s="43">
        <v>0</v>
      </c>
      <c r="I109" s="43">
        <v>3</v>
      </c>
      <c r="J109" s="43">
        <v>9</v>
      </c>
      <c r="K109" s="44"/>
      <c r="L109" s="43">
        <v>8</v>
      </c>
    </row>
    <row r="110" spans="1:12" ht="14.4" x14ac:dyDescent="0.3">
      <c r="A110" s="23"/>
      <c r="B110" s="15"/>
      <c r="C110" s="11"/>
      <c r="D110" s="7" t="s">
        <v>36</v>
      </c>
      <c r="E110" s="42" t="s">
        <v>74</v>
      </c>
      <c r="F110" s="43">
        <v>250</v>
      </c>
      <c r="G110" s="43">
        <v>8</v>
      </c>
      <c r="H110" s="43">
        <v>7</v>
      </c>
      <c r="I110" s="43">
        <v>23</v>
      </c>
      <c r="J110" s="43">
        <v>181</v>
      </c>
      <c r="K110" s="44">
        <v>215</v>
      </c>
      <c r="L110" s="43">
        <v>14</v>
      </c>
    </row>
    <row r="111" spans="1:12" ht="14.4" x14ac:dyDescent="0.3">
      <c r="A111" s="23"/>
      <c r="B111" s="15"/>
      <c r="C111" s="11"/>
      <c r="D111" s="7" t="s">
        <v>38</v>
      </c>
      <c r="E111" s="42" t="s">
        <v>51</v>
      </c>
      <c r="F111" s="43">
        <v>100</v>
      </c>
      <c r="G111" s="43">
        <v>22</v>
      </c>
      <c r="H111" s="43">
        <v>30</v>
      </c>
      <c r="I111" s="43">
        <v>36</v>
      </c>
      <c r="J111" s="43">
        <v>211</v>
      </c>
      <c r="K111" s="44"/>
      <c r="L111" s="43">
        <v>21</v>
      </c>
    </row>
    <row r="112" spans="1:12" ht="14.4" x14ac:dyDescent="0.3">
      <c r="A112" s="23"/>
      <c r="B112" s="15"/>
      <c r="C112" s="11"/>
      <c r="D112" s="7" t="s">
        <v>40</v>
      </c>
      <c r="E112" s="42" t="s">
        <v>75</v>
      </c>
      <c r="F112" s="43">
        <v>182</v>
      </c>
      <c r="G112" s="43">
        <v>19</v>
      </c>
      <c r="H112" s="43">
        <v>24</v>
      </c>
      <c r="I112" s="43">
        <v>43</v>
      </c>
      <c r="J112" s="43">
        <v>257</v>
      </c>
      <c r="K112" s="44">
        <v>516</v>
      </c>
      <c r="L112" s="43">
        <v>7</v>
      </c>
    </row>
    <row r="113" spans="1:12" ht="14.4" x14ac:dyDescent="0.3">
      <c r="A113" s="23"/>
      <c r="B113" s="15"/>
      <c r="C113" s="11"/>
      <c r="D113" s="7" t="s">
        <v>29</v>
      </c>
      <c r="E113" s="42" t="s">
        <v>42</v>
      </c>
      <c r="F113" s="43">
        <v>200</v>
      </c>
      <c r="G113" s="43">
        <v>1</v>
      </c>
      <c r="H113" s="43">
        <v>0</v>
      </c>
      <c r="I113" s="43">
        <v>29</v>
      </c>
      <c r="J113" s="43">
        <v>116</v>
      </c>
      <c r="K113" s="44">
        <v>648</v>
      </c>
      <c r="L113" s="43">
        <v>6.5</v>
      </c>
    </row>
    <row r="114" spans="1:12" ht="14.4" x14ac:dyDescent="0.3">
      <c r="A114" s="23"/>
      <c r="B114" s="15"/>
      <c r="C114" s="11"/>
      <c r="D114" s="7" t="s">
        <v>43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44</v>
      </c>
      <c r="E115" s="42" t="s">
        <v>45</v>
      </c>
      <c r="F115" s="43">
        <v>60</v>
      </c>
      <c r="G115" s="43">
        <v>5</v>
      </c>
      <c r="H115" s="43">
        <v>1</v>
      </c>
      <c r="I115" s="43">
        <v>27</v>
      </c>
      <c r="J115" s="43">
        <v>132</v>
      </c>
      <c r="K115" s="44"/>
      <c r="L115" s="43">
        <v>2.2999999999999998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>SUM(G109:G117)</f>
        <v>55</v>
      </c>
      <c r="H118" s="19">
        <f>SUM(H109:H117)</f>
        <v>62</v>
      </c>
      <c r="I118" s="19">
        <f>SUM(I109:I117)</f>
        <v>161</v>
      </c>
      <c r="J118" s="19">
        <f>SUM(J109:J117)</f>
        <v>906</v>
      </c>
      <c r="K118" s="25"/>
      <c r="L118" s="19">
        <f>SUM(L109:L117)</f>
        <v>58.8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46</v>
      </c>
      <c r="D119" s="55"/>
      <c r="E119" s="31"/>
      <c r="F119" s="32">
        <f>F108+F118</f>
        <v>1546</v>
      </c>
      <c r="G119" s="32">
        <f>G108+G118</f>
        <v>62</v>
      </c>
      <c r="H119" s="32">
        <f>H108+H118</f>
        <v>78</v>
      </c>
      <c r="I119" s="32">
        <f>I108+I118</f>
        <v>255</v>
      </c>
      <c r="J119" s="32">
        <f>J108+J118</f>
        <v>1460</v>
      </c>
      <c r="K119" s="32"/>
      <c r="L119" s="32">
        <f>L108+L118</f>
        <v>123.3</v>
      </c>
    </row>
    <row r="120" spans="1:12" ht="14.4" x14ac:dyDescent="0.3">
      <c r="A120" s="14">
        <v>2</v>
      </c>
      <c r="B120" s="15">
        <v>2</v>
      </c>
      <c r="C120" s="22" t="s">
        <v>26</v>
      </c>
      <c r="D120" s="5" t="s">
        <v>27</v>
      </c>
      <c r="E120" s="39" t="s">
        <v>76</v>
      </c>
      <c r="F120" s="40">
        <v>195</v>
      </c>
      <c r="G120" s="40">
        <v>7</v>
      </c>
      <c r="H120" s="40">
        <v>11</v>
      </c>
      <c r="I120" s="40">
        <v>37</v>
      </c>
      <c r="J120" s="40">
        <v>321</v>
      </c>
      <c r="K120" s="41">
        <v>733</v>
      </c>
      <c r="L120" s="40">
        <v>24</v>
      </c>
    </row>
    <row r="121" spans="1:12" ht="14.4" x14ac:dyDescent="0.3">
      <c r="A121" s="14"/>
      <c r="B121" s="15"/>
      <c r="C121" s="11"/>
      <c r="D121" s="6" t="s">
        <v>35</v>
      </c>
      <c r="E121" s="42" t="s">
        <v>77</v>
      </c>
      <c r="F121" s="43">
        <v>100</v>
      </c>
      <c r="G121" s="43">
        <v>1</v>
      </c>
      <c r="H121" s="43">
        <v>6</v>
      </c>
      <c r="I121" s="43">
        <v>4</v>
      </c>
      <c r="J121" s="43">
        <v>94</v>
      </c>
      <c r="K121" s="44">
        <v>33</v>
      </c>
      <c r="L121" s="43">
        <v>3.2</v>
      </c>
    </row>
    <row r="122" spans="1:12" ht="14.4" x14ac:dyDescent="0.3">
      <c r="A122" s="14"/>
      <c r="B122" s="15"/>
      <c r="C122" s="11"/>
      <c r="D122" s="7" t="s">
        <v>29</v>
      </c>
      <c r="E122" s="42" t="s">
        <v>30</v>
      </c>
      <c r="F122" s="43">
        <v>200</v>
      </c>
      <c r="G122" s="43">
        <v>0</v>
      </c>
      <c r="H122" s="43">
        <v>0</v>
      </c>
      <c r="I122" s="43">
        <v>11</v>
      </c>
      <c r="J122" s="43">
        <v>58</v>
      </c>
      <c r="K122" s="44">
        <v>684</v>
      </c>
      <c r="L122" s="43">
        <v>3.5</v>
      </c>
    </row>
    <row r="123" spans="1:12" ht="14.4" x14ac:dyDescent="0.3">
      <c r="A123" s="14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32</v>
      </c>
      <c r="E124" s="42" t="s">
        <v>32</v>
      </c>
      <c r="F124" s="43">
        <v>245</v>
      </c>
      <c r="G124" s="43">
        <v>2</v>
      </c>
      <c r="H124" s="43">
        <v>0</v>
      </c>
      <c r="I124" s="43">
        <v>24</v>
      </c>
      <c r="J124" s="43">
        <v>99</v>
      </c>
      <c r="K124" s="44"/>
      <c r="L124" s="43">
        <v>38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>SUM(G120:G126)</f>
        <v>10</v>
      </c>
      <c r="H127" s="19">
        <f>SUM(H120:H126)</f>
        <v>17</v>
      </c>
      <c r="I127" s="19">
        <f>SUM(I120:I126)</f>
        <v>76</v>
      </c>
      <c r="J127" s="19">
        <f>SUM(J120:J126)</f>
        <v>572</v>
      </c>
      <c r="K127" s="25"/>
      <c r="L127" s="19">
        <f>SUM(L120:L126)</f>
        <v>68.7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34</v>
      </c>
      <c r="D128" s="7" t="s">
        <v>35</v>
      </c>
      <c r="E128" s="42" t="s">
        <v>89</v>
      </c>
      <c r="F128" s="43">
        <v>60</v>
      </c>
      <c r="G128" s="43">
        <v>2</v>
      </c>
      <c r="H128" s="43">
        <v>5</v>
      </c>
      <c r="I128" s="43">
        <v>10</v>
      </c>
      <c r="J128" s="43">
        <v>44</v>
      </c>
      <c r="K128" s="44">
        <v>13</v>
      </c>
      <c r="L128" s="43">
        <v>11</v>
      </c>
    </row>
    <row r="129" spans="1:12" ht="14.4" x14ac:dyDescent="0.3">
      <c r="A129" s="14"/>
      <c r="B129" s="15"/>
      <c r="C129" s="11"/>
      <c r="D129" s="7" t="s">
        <v>36</v>
      </c>
      <c r="E129" s="42" t="s">
        <v>78</v>
      </c>
      <c r="F129" s="43">
        <v>250</v>
      </c>
      <c r="G129" s="43">
        <v>5</v>
      </c>
      <c r="H129" s="43">
        <v>9</v>
      </c>
      <c r="I129" s="43">
        <v>18</v>
      </c>
      <c r="J129" s="43">
        <v>201</v>
      </c>
      <c r="K129" s="44">
        <v>176</v>
      </c>
      <c r="L129" s="43">
        <v>6.5</v>
      </c>
    </row>
    <row r="130" spans="1:12" ht="14.4" x14ac:dyDescent="0.3">
      <c r="A130" s="14"/>
      <c r="B130" s="15"/>
      <c r="C130" s="11"/>
      <c r="D130" s="7" t="s">
        <v>38</v>
      </c>
      <c r="E130" s="42" t="s">
        <v>59</v>
      </c>
      <c r="F130" s="43">
        <v>100</v>
      </c>
      <c r="G130" s="43">
        <v>20</v>
      </c>
      <c r="H130" s="43">
        <v>19</v>
      </c>
      <c r="I130" s="43">
        <v>19</v>
      </c>
      <c r="J130" s="43">
        <v>300</v>
      </c>
      <c r="K130" s="44">
        <v>330</v>
      </c>
      <c r="L130" s="43">
        <v>24</v>
      </c>
    </row>
    <row r="131" spans="1:12" ht="14.4" x14ac:dyDescent="0.3">
      <c r="A131" s="14"/>
      <c r="B131" s="15"/>
      <c r="C131" s="11"/>
      <c r="D131" s="7" t="s">
        <v>40</v>
      </c>
      <c r="E131" s="42" t="s">
        <v>79</v>
      </c>
      <c r="F131" s="43">
        <v>182</v>
      </c>
      <c r="G131" s="43">
        <v>18</v>
      </c>
      <c r="H131" s="43">
        <v>2</v>
      </c>
      <c r="I131" s="43">
        <v>42</v>
      </c>
      <c r="J131" s="43">
        <v>257</v>
      </c>
      <c r="K131" s="44">
        <v>608</v>
      </c>
      <c r="L131" s="43">
        <v>5</v>
      </c>
    </row>
    <row r="132" spans="1:12" ht="14.4" x14ac:dyDescent="0.3">
      <c r="A132" s="14"/>
      <c r="B132" s="15"/>
      <c r="C132" s="11"/>
      <c r="D132" s="7" t="s">
        <v>91</v>
      </c>
      <c r="E132" s="42" t="s">
        <v>53</v>
      </c>
      <c r="F132" s="43">
        <v>200</v>
      </c>
      <c r="G132" s="43">
        <v>1</v>
      </c>
      <c r="H132" s="43">
        <v>0</v>
      </c>
      <c r="I132" s="43">
        <v>34</v>
      </c>
      <c r="J132" s="43">
        <v>110</v>
      </c>
      <c r="K132" s="44"/>
      <c r="L132" s="43">
        <v>9</v>
      </c>
    </row>
    <row r="133" spans="1:12" ht="14.4" x14ac:dyDescent="0.3">
      <c r="A133" s="14"/>
      <c r="B133" s="15"/>
      <c r="C133" s="11"/>
      <c r="D133" s="7" t="s">
        <v>43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44</v>
      </c>
      <c r="E134" s="42" t="s">
        <v>45</v>
      </c>
      <c r="F134" s="43">
        <v>60</v>
      </c>
      <c r="G134" s="43">
        <v>5</v>
      </c>
      <c r="H134" s="43">
        <v>1</v>
      </c>
      <c r="I134" s="43">
        <v>27</v>
      </c>
      <c r="J134" s="43">
        <v>132</v>
      </c>
      <c r="K134" s="44"/>
      <c r="L134" s="43">
        <v>2.2999999999999998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852</v>
      </c>
      <c r="G137" s="19">
        <f>SUM(G128:G136)</f>
        <v>51</v>
      </c>
      <c r="H137" s="19">
        <f>SUM(H128:H136)</f>
        <v>36</v>
      </c>
      <c r="I137" s="19">
        <f>SUM(I128:I136)</f>
        <v>150</v>
      </c>
      <c r="J137" s="19">
        <f>SUM(J128:J136)</f>
        <v>1044</v>
      </c>
      <c r="K137" s="25"/>
      <c r="L137" s="19">
        <f>SUM(L128:L136)</f>
        <v>57.8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46</v>
      </c>
      <c r="D138" s="55"/>
      <c r="E138" s="31"/>
      <c r="F138" s="32">
        <f>F127+F137</f>
        <v>1592</v>
      </c>
      <c r="G138" s="32">
        <f>G127+G137</f>
        <v>61</v>
      </c>
      <c r="H138" s="32">
        <f>H127+H137</f>
        <v>53</v>
      </c>
      <c r="I138" s="32">
        <f>I127+I137</f>
        <v>226</v>
      </c>
      <c r="J138" s="32">
        <f>J127+J137</f>
        <v>1616</v>
      </c>
      <c r="K138" s="32"/>
      <c r="L138" s="32">
        <f>L127+L137</f>
        <v>126.5</v>
      </c>
    </row>
    <row r="139" spans="1:12" ht="14.4" x14ac:dyDescent="0.3">
      <c r="A139" s="20">
        <v>2</v>
      </c>
      <c r="B139" s="21">
        <v>3</v>
      </c>
      <c r="C139" s="22" t="s">
        <v>26</v>
      </c>
      <c r="D139" s="5" t="s">
        <v>27</v>
      </c>
      <c r="E139" s="39" t="s">
        <v>80</v>
      </c>
      <c r="F139" s="40">
        <v>150</v>
      </c>
      <c r="G139" s="40">
        <v>14</v>
      </c>
      <c r="H139" s="40">
        <v>3</v>
      </c>
      <c r="I139" s="40">
        <v>10</v>
      </c>
      <c r="J139" s="40">
        <v>174</v>
      </c>
      <c r="K139" s="41"/>
      <c r="L139" s="40">
        <v>54</v>
      </c>
    </row>
    <row r="140" spans="1:12" ht="14.4" x14ac:dyDescent="0.3">
      <c r="A140" s="23"/>
      <c r="B140" s="15"/>
      <c r="C140" s="11"/>
      <c r="D140" s="6" t="s">
        <v>40</v>
      </c>
      <c r="E140" s="42" t="s">
        <v>75</v>
      </c>
      <c r="F140" s="43">
        <v>184</v>
      </c>
      <c r="G140" s="43">
        <v>5</v>
      </c>
      <c r="H140" s="43">
        <v>6</v>
      </c>
      <c r="I140" s="43">
        <v>33</v>
      </c>
      <c r="J140" s="43">
        <v>202</v>
      </c>
      <c r="K140" s="44">
        <v>516</v>
      </c>
      <c r="L140" s="43">
        <v>7</v>
      </c>
    </row>
    <row r="141" spans="1:12" ht="14.4" x14ac:dyDescent="0.3">
      <c r="A141" s="23"/>
      <c r="B141" s="15"/>
      <c r="C141" s="11"/>
      <c r="D141" s="7" t="s">
        <v>29</v>
      </c>
      <c r="E141" s="42" t="s">
        <v>30</v>
      </c>
      <c r="F141" s="43">
        <v>200</v>
      </c>
      <c r="G141" s="43">
        <v>0</v>
      </c>
      <c r="H141" s="43">
        <v>0</v>
      </c>
      <c r="I141" s="43">
        <v>11</v>
      </c>
      <c r="J141" s="43">
        <v>58</v>
      </c>
      <c r="K141" s="44">
        <v>684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31</v>
      </c>
      <c r="E142" s="42" t="s">
        <v>56</v>
      </c>
      <c r="F142" s="43">
        <v>50</v>
      </c>
      <c r="G142" s="43">
        <v>4</v>
      </c>
      <c r="H142" s="43">
        <v>1</v>
      </c>
      <c r="I142" s="43">
        <v>26</v>
      </c>
      <c r="J142" s="43">
        <v>135</v>
      </c>
      <c r="K142" s="44"/>
      <c r="L142" s="43">
        <v>3.5</v>
      </c>
    </row>
    <row r="143" spans="1:12" ht="14.4" x14ac:dyDescent="0.3">
      <c r="A143" s="23"/>
      <c r="B143" s="15"/>
      <c r="C143" s="11"/>
      <c r="D143" s="7" t="s">
        <v>32</v>
      </c>
      <c r="E143" s="42" t="s">
        <v>32</v>
      </c>
      <c r="F143" s="43">
        <v>120</v>
      </c>
      <c r="G143" s="43">
        <v>1</v>
      </c>
      <c r="H143" s="43">
        <v>1</v>
      </c>
      <c r="I143" s="43">
        <v>12</v>
      </c>
      <c r="J143" s="43">
        <v>66</v>
      </c>
      <c r="K143" s="44"/>
      <c r="L143" s="43">
        <v>42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704</v>
      </c>
      <c r="G146" s="19">
        <f>SUM(G139:G145)</f>
        <v>24</v>
      </c>
      <c r="H146" s="19">
        <f>SUM(H139:H145)</f>
        <v>11</v>
      </c>
      <c r="I146" s="19">
        <f>SUM(I139:I145)</f>
        <v>92</v>
      </c>
      <c r="J146" s="19">
        <f>SUM(J139:J145)</f>
        <v>635</v>
      </c>
      <c r="K146" s="25"/>
      <c r="L146" s="19">
        <f>SUM(L139:L145)</f>
        <v>109.5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34</v>
      </c>
      <c r="D147" s="7" t="s">
        <v>35</v>
      </c>
      <c r="E147" s="42" t="s">
        <v>57</v>
      </c>
      <c r="F147" s="43">
        <v>100</v>
      </c>
      <c r="G147" s="43">
        <v>1</v>
      </c>
      <c r="H147" s="43">
        <v>6</v>
      </c>
      <c r="I147" s="43">
        <v>2</v>
      </c>
      <c r="J147" s="43">
        <v>49</v>
      </c>
      <c r="K147" s="44">
        <v>15</v>
      </c>
      <c r="L147" s="43">
        <v>19</v>
      </c>
    </row>
    <row r="148" spans="1:12" ht="14.4" x14ac:dyDescent="0.3">
      <c r="A148" s="23"/>
      <c r="B148" s="15"/>
      <c r="C148" s="11"/>
      <c r="D148" s="7" t="s">
        <v>36</v>
      </c>
      <c r="E148" s="42" t="s">
        <v>37</v>
      </c>
      <c r="F148" s="43">
        <v>250</v>
      </c>
      <c r="G148" s="43">
        <v>6</v>
      </c>
      <c r="H148" s="43">
        <v>8</v>
      </c>
      <c r="I148" s="43">
        <v>25</v>
      </c>
      <c r="J148" s="43">
        <v>198</v>
      </c>
      <c r="K148" s="44"/>
      <c r="L148" s="43">
        <v>8</v>
      </c>
    </row>
    <row r="149" spans="1:12" ht="14.4" x14ac:dyDescent="0.3">
      <c r="A149" s="23"/>
      <c r="B149" s="15"/>
      <c r="C149" s="11"/>
      <c r="D149" s="7" t="s">
        <v>38</v>
      </c>
      <c r="E149" s="42" t="s">
        <v>81</v>
      </c>
      <c r="F149" s="43">
        <v>180</v>
      </c>
      <c r="G149" s="43">
        <v>15</v>
      </c>
      <c r="H149" s="43">
        <v>14</v>
      </c>
      <c r="I149" s="43">
        <v>25</v>
      </c>
      <c r="J149" s="43">
        <v>420</v>
      </c>
      <c r="K149" s="44"/>
      <c r="L149" s="43">
        <v>28</v>
      </c>
    </row>
    <row r="150" spans="1:12" ht="14.4" x14ac:dyDescent="0.3">
      <c r="A150" s="23"/>
      <c r="B150" s="15"/>
      <c r="C150" s="11"/>
      <c r="D150" s="7" t="s">
        <v>40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61</v>
      </c>
      <c r="F151" s="43">
        <v>200</v>
      </c>
      <c r="G151" s="43">
        <v>1</v>
      </c>
      <c r="H151" s="43">
        <v>0</v>
      </c>
      <c r="I151" s="43">
        <v>29</v>
      </c>
      <c r="J151" s="43">
        <v>116</v>
      </c>
      <c r="K151" s="44">
        <v>639</v>
      </c>
      <c r="L151" s="43">
        <v>3.5</v>
      </c>
    </row>
    <row r="152" spans="1:12" ht="14.4" x14ac:dyDescent="0.3">
      <c r="A152" s="23"/>
      <c r="B152" s="15"/>
      <c r="C152" s="11"/>
      <c r="D152" s="7" t="s">
        <v>43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44</v>
      </c>
      <c r="E153" s="42" t="s">
        <v>45</v>
      </c>
      <c r="F153" s="43">
        <v>60</v>
      </c>
      <c r="G153" s="43">
        <v>5</v>
      </c>
      <c r="H153" s="43">
        <v>1</v>
      </c>
      <c r="I153" s="43">
        <v>27</v>
      </c>
      <c r="J153" s="43">
        <v>132</v>
      </c>
      <c r="K153" s="44"/>
      <c r="L153" s="43">
        <v>2.2999999999999998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28</v>
      </c>
      <c r="H156" s="19">
        <f>SUM(H147:H155)</f>
        <v>29</v>
      </c>
      <c r="I156" s="19">
        <f>SUM(I147:I155)</f>
        <v>108</v>
      </c>
      <c r="J156" s="19">
        <f>SUM(J147:J155)</f>
        <v>915</v>
      </c>
      <c r="K156" s="25"/>
      <c r="L156" s="19">
        <f>SUM(L147:L155)</f>
        <v>60.8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46</v>
      </c>
      <c r="D157" s="55"/>
      <c r="E157" s="31"/>
      <c r="F157" s="32">
        <f>F146+F156</f>
        <v>1494</v>
      </c>
      <c r="G157" s="32">
        <f>G146+G156</f>
        <v>52</v>
      </c>
      <c r="H157" s="32">
        <f>H146+H156</f>
        <v>40</v>
      </c>
      <c r="I157" s="32">
        <f>I146+I156</f>
        <v>200</v>
      </c>
      <c r="J157" s="32">
        <f>J146+J156</f>
        <v>1550</v>
      </c>
      <c r="K157" s="32"/>
      <c r="L157" s="32">
        <f>L146+L156</f>
        <v>170.3</v>
      </c>
    </row>
    <row r="158" spans="1:12" ht="14.4" x14ac:dyDescent="0.3">
      <c r="A158" s="20">
        <v>2</v>
      </c>
      <c r="B158" s="21">
        <v>4</v>
      </c>
      <c r="C158" s="22" t="s">
        <v>26</v>
      </c>
      <c r="D158" s="5" t="s">
        <v>27</v>
      </c>
      <c r="E158" s="39" t="s">
        <v>82</v>
      </c>
      <c r="F158" s="40">
        <v>195</v>
      </c>
      <c r="G158" s="40">
        <v>25</v>
      </c>
      <c r="H158" s="40">
        <v>18</v>
      </c>
      <c r="I158" s="40">
        <v>39</v>
      </c>
      <c r="J158" s="40">
        <v>419</v>
      </c>
      <c r="K158" s="41">
        <v>362</v>
      </c>
      <c r="L158" s="40">
        <v>46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29</v>
      </c>
      <c r="E160" s="42" t="s">
        <v>49</v>
      </c>
      <c r="F160" s="43">
        <v>200</v>
      </c>
      <c r="G160" s="43">
        <v>2</v>
      </c>
      <c r="H160" s="43">
        <v>2</v>
      </c>
      <c r="I160" s="43">
        <v>21</v>
      </c>
      <c r="J160" s="43">
        <v>111</v>
      </c>
      <c r="K160" s="44">
        <v>692</v>
      </c>
      <c r="L160" s="43">
        <v>10</v>
      </c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 t="s">
        <v>72</v>
      </c>
      <c r="F162" s="43">
        <v>155</v>
      </c>
      <c r="G162" s="43">
        <v>1</v>
      </c>
      <c r="H162" s="43">
        <v>1</v>
      </c>
      <c r="I162" s="43">
        <v>14</v>
      </c>
      <c r="J162" s="43">
        <v>66</v>
      </c>
      <c r="K162" s="44"/>
      <c r="L162" s="43">
        <v>25</v>
      </c>
    </row>
    <row r="163" spans="1:12" ht="14.4" x14ac:dyDescent="0.3">
      <c r="A163" s="23"/>
      <c r="B163" s="15"/>
      <c r="C163" s="11"/>
      <c r="D163" s="6" t="s">
        <v>91</v>
      </c>
      <c r="E163" s="42" t="s">
        <v>83</v>
      </c>
      <c r="F163" s="43">
        <v>200</v>
      </c>
      <c r="G163" s="43">
        <v>1</v>
      </c>
      <c r="H163" s="43">
        <v>0</v>
      </c>
      <c r="I163" s="43">
        <v>34</v>
      </c>
      <c r="J163" s="43">
        <v>110</v>
      </c>
      <c r="K163" s="44"/>
      <c r="L163" s="43">
        <v>34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>SUM(G158:G164)</f>
        <v>29</v>
      </c>
      <c r="H165" s="19">
        <f>SUM(H158:H164)</f>
        <v>21</v>
      </c>
      <c r="I165" s="19">
        <f>SUM(I158:I164)</f>
        <v>108</v>
      </c>
      <c r="J165" s="19">
        <f>SUM(J158:J164)</f>
        <v>706</v>
      </c>
      <c r="K165" s="25"/>
      <c r="L165" s="19">
        <f>SUM(L158:L164)</f>
        <v>115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34</v>
      </c>
      <c r="D166" s="7" t="s">
        <v>35</v>
      </c>
      <c r="E166" s="42" t="s">
        <v>89</v>
      </c>
      <c r="F166" s="43">
        <v>60</v>
      </c>
      <c r="G166" s="43">
        <v>2</v>
      </c>
      <c r="H166" s="43">
        <v>5</v>
      </c>
      <c r="I166" s="43">
        <v>10</v>
      </c>
      <c r="J166" s="43">
        <v>44</v>
      </c>
      <c r="K166" s="44">
        <v>19</v>
      </c>
      <c r="L166" s="43">
        <v>11</v>
      </c>
    </row>
    <row r="167" spans="1:12" ht="14.4" x14ac:dyDescent="0.3">
      <c r="A167" s="23"/>
      <c r="B167" s="15"/>
      <c r="C167" s="11"/>
      <c r="D167" s="7" t="s">
        <v>36</v>
      </c>
      <c r="E167" s="42" t="s">
        <v>58</v>
      </c>
      <c r="F167" s="43">
        <v>258</v>
      </c>
      <c r="G167" s="43">
        <v>7</v>
      </c>
      <c r="H167" s="43">
        <v>13</v>
      </c>
      <c r="I167" s="43">
        <v>11</v>
      </c>
      <c r="J167" s="43">
        <v>200</v>
      </c>
      <c r="K167" s="44">
        <v>176</v>
      </c>
      <c r="L167" s="43">
        <v>9</v>
      </c>
    </row>
    <row r="168" spans="1:12" ht="14.4" x14ac:dyDescent="0.3">
      <c r="A168" s="23"/>
      <c r="B168" s="15"/>
      <c r="C168" s="11"/>
      <c r="D168" s="7" t="s">
        <v>38</v>
      </c>
      <c r="E168" s="42" t="s">
        <v>84</v>
      </c>
      <c r="F168" s="43">
        <v>100</v>
      </c>
      <c r="G168" s="43">
        <v>21</v>
      </c>
      <c r="H168" s="43">
        <v>28</v>
      </c>
      <c r="I168" s="43">
        <v>32</v>
      </c>
      <c r="J168" s="43">
        <v>384</v>
      </c>
      <c r="K168" s="44">
        <v>451</v>
      </c>
      <c r="L168" s="43">
        <v>23</v>
      </c>
    </row>
    <row r="169" spans="1:12" ht="14.4" x14ac:dyDescent="0.3">
      <c r="A169" s="23"/>
      <c r="B169" s="15"/>
      <c r="C169" s="11"/>
      <c r="D169" s="7" t="s">
        <v>40</v>
      </c>
      <c r="E169" s="42" t="s">
        <v>75</v>
      </c>
      <c r="F169" s="43">
        <v>182</v>
      </c>
      <c r="G169" s="43">
        <v>5</v>
      </c>
      <c r="H169" s="43">
        <v>6</v>
      </c>
      <c r="I169" s="43">
        <v>33</v>
      </c>
      <c r="J169" s="43">
        <v>202</v>
      </c>
      <c r="K169" s="44">
        <v>516</v>
      </c>
      <c r="L169" s="43">
        <v>7</v>
      </c>
    </row>
    <row r="170" spans="1:12" ht="14.4" x14ac:dyDescent="0.3">
      <c r="A170" s="23"/>
      <c r="B170" s="15"/>
      <c r="C170" s="11"/>
      <c r="D170" s="7" t="s">
        <v>29</v>
      </c>
      <c r="E170" s="42" t="s">
        <v>30</v>
      </c>
      <c r="F170" s="43">
        <v>200</v>
      </c>
      <c r="G170" s="43">
        <v>0</v>
      </c>
      <c r="H170" s="43">
        <v>0</v>
      </c>
      <c r="I170" s="43">
        <v>11</v>
      </c>
      <c r="J170" s="43">
        <v>58</v>
      </c>
      <c r="K170" s="44">
        <v>684</v>
      </c>
      <c r="L170" s="43">
        <v>3</v>
      </c>
    </row>
    <row r="171" spans="1:12" ht="14.4" x14ac:dyDescent="0.3">
      <c r="A171" s="23"/>
      <c r="B171" s="15"/>
      <c r="C171" s="11"/>
      <c r="D171" s="7" t="s">
        <v>43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44</v>
      </c>
      <c r="E172" s="42" t="s">
        <v>45</v>
      </c>
      <c r="F172" s="43">
        <v>60</v>
      </c>
      <c r="G172" s="43">
        <v>5</v>
      </c>
      <c r="H172" s="43">
        <v>1</v>
      </c>
      <c r="I172" s="43">
        <v>27</v>
      </c>
      <c r="J172" s="43">
        <v>132</v>
      </c>
      <c r="K172" s="44"/>
      <c r="L172" s="43">
        <v>2.2999999999999998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40</v>
      </c>
      <c r="H175" s="19">
        <f>SUM(H166:H174)</f>
        <v>53</v>
      </c>
      <c r="I175" s="19">
        <f>SUM(I166:I174)</f>
        <v>124</v>
      </c>
      <c r="J175" s="19">
        <f>SUM(J166:J174)</f>
        <v>1020</v>
      </c>
      <c r="K175" s="25"/>
      <c r="L175" s="19">
        <f>SUM(L166:L174)</f>
        <v>55.3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46</v>
      </c>
      <c r="D176" s="55"/>
      <c r="E176" s="31"/>
      <c r="F176" s="32">
        <f>F165+F175</f>
        <v>1610</v>
      </c>
      <c r="G176" s="32">
        <f>G165+G175</f>
        <v>69</v>
      </c>
      <c r="H176" s="32">
        <f>H165+H175</f>
        <v>74</v>
      </c>
      <c r="I176" s="32">
        <f>I165+I175</f>
        <v>232</v>
      </c>
      <c r="J176" s="32">
        <f>J165+J175</f>
        <v>1726</v>
      </c>
      <c r="K176" s="32"/>
      <c r="L176" s="32">
        <f>L165+L175</f>
        <v>170.3</v>
      </c>
    </row>
    <row r="177" spans="1:12" ht="14.4" x14ac:dyDescent="0.3">
      <c r="A177" s="20">
        <v>2</v>
      </c>
      <c r="B177" s="21">
        <v>5</v>
      </c>
      <c r="C177" s="22" t="s">
        <v>26</v>
      </c>
      <c r="D177" s="5" t="s">
        <v>27</v>
      </c>
      <c r="E177" s="39" t="s">
        <v>85</v>
      </c>
      <c r="F177" s="40">
        <v>184</v>
      </c>
      <c r="G177" s="40">
        <v>5</v>
      </c>
      <c r="H177" s="40">
        <v>6</v>
      </c>
      <c r="I177" s="40">
        <v>33</v>
      </c>
      <c r="J177" s="40">
        <v>202</v>
      </c>
      <c r="K177" s="41">
        <v>86</v>
      </c>
      <c r="L177" s="40">
        <v>18</v>
      </c>
    </row>
    <row r="178" spans="1:12" ht="14.4" x14ac:dyDescent="0.3">
      <c r="A178" s="23"/>
      <c r="B178" s="15"/>
      <c r="C178" s="11"/>
      <c r="D178" s="6" t="s">
        <v>68</v>
      </c>
      <c r="E178" s="42" t="s">
        <v>68</v>
      </c>
      <c r="F178" s="43">
        <v>100</v>
      </c>
      <c r="G178" s="43">
        <v>6</v>
      </c>
      <c r="H178" s="43">
        <v>9</v>
      </c>
      <c r="I178" s="43">
        <v>30</v>
      </c>
      <c r="J178" s="43">
        <v>156</v>
      </c>
      <c r="K178" s="44"/>
      <c r="L178" s="43">
        <v>22</v>
      </c>
    </row>
    <row r="179" spans="1:12" ht="14.4" x14ac:dyDescent="0.3">
      <c r="A179" s="23"/>
      <c r="B179" s="15"/>
      <c r="C179" s="11"/>
      <c r="D179" s="7" t="s">
        <v>29</v>
      </c>
      <c r="E179" s="42" t="s">
        <v>30</v>
      </c>
      <c r="F179" s="43">
        <v>200</v>
      </c>
      <c r="G179" s="43">
        <v>0</v>
      </c>
      <c r="H179" s="43">
        <v>0</v>
      </c>
      <c r="I179" s="43">
        <v>11</v>
      </c>
      <c r="J179" s="43">
        <v>58</v>
      </c>
      <c r="K179" s="44">
        <v>684</v>
      </c>
      <c r="L179" s="43">
        <v>3</v>
      </c>
    </row>
    <row r="180" spans="1:12" ht="14.4" x14ac:dyDescent="0.3">
      <c r="A180" s="23"/>
      <c r="B180" s="15"/>
      <c r="C180" s="11"/>
      <c r="D180" s="7" t="s">
        <v>31</v>
      </c>
      <c r="E180" s="42" t="s">
        <v>56</v>
      </c>
      <c r="F180" s="43">
        <v>50</v>
      </c>
      <c r="G180" s="43">
        <v>4</v>
      </c>
      <c r="H180" s="43">
        <v>1</v>
      </c>
      <c r="I180" s="43">
        <v>26</v>
      </c>
      <c r="J180" s="43">
        <v>135</v>
      </c>
      <c r="K180" s="44"/>
      <c r="L180" s="43">
        <v>3.5</v>
      </c>
    </row>
    <row r="181" spans="1:12" ht="14.4" x14ac:dyDescent="0.3">
      <c r="A181" s="23"/>
      <c r="B181" s="15"/>
      <c r="C181" s="11"/>
      <c r="D181" s="7" t="s">
        <v>32</v>
      </c>
      <c r="E181" s="42" t="s">
        <v>32</v>
      </c>
      <c r="F181" s="43">
        <v>241</v>
      </c>
      <c r="G181" s="43">
        <v>4</v>
      </c>
      <c r="H181" s="43">
        <v>0</v>
      </c>
      <c r="I181" s="43">
        <v>5</v>
      </c>
      <c r="J181" s="43">
        <v>228</v>
      </c>
      <c r="K181" s="44"/>
      <c r="L181" s="43">
        <v>35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775</v>
      </c>
      <c r="G184" s="19">
        <f>SUM(G177:G183)</f>
        <v>19</v>
      </c>
      <c r="H184" s="19">
        <f>SUM(H177:H183)</f>
        <v>16</v>
      </c>
      <c r="I184" s="19">
        <f>SUM(I177:I183)</f>
        <v>105</v>
      </c>
      <c r="J184" s="19">
        <f>SUM(J177:J183)</f>
        <v>779</v>
      </c>
      <c r="K184" s="25"/>
      <c r="L184" s="19">
        <f>SUM(L177:L183)</f>
        <v>81.5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34</v>
      </c>
      <c r="D185" s="7" t="s">
        <v>35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36</v>
      </c>
      <c r="E186" s="42" t="s">
        <v>86</v>
      </c>
      <c r="F186" s="43">
        <v>250</v>
      </c>
      <c r="G186" s="43">
        <v>6</v>
      </c>
      <c r="H186" s="43">
        <v>6</v>
      </c>
      <c r="I186" s="43">
        <v>21</v>
      </c>
      <c r="J186" s="43">
        <v>161</v>
      </c>
      <c r="K186" s="44"/>
      <c r="L186" s="43">
        <v>15</v>
      </c>
    </row>
    <row r="187" spans="1:12" ht="14.4" x14ac:dyDescent="0.3">
      <c r="A187" s="23"/>
      <c r="B187" s="15"/>
      <c r="C187" s="11"/>
      <c r="D187" s="7" t="s">
        <v>38</v>
      </c>
      <c r="E187" s="42" t="s">
        <v>87</v>
      </c>
      <c r="F187" s="43">
        <v>180</v>
      </c>
      <c r="G187" s="43">
        <v>20</v>
      </c>
      <c r="H187" s="43">
        <v>19</v>
      </c>
      <c r="I187" s="43">
        <v>45</v>
      </c>
      <c r="J187" s="43">
        <v>429</v>
      </c>
      <c r="K187" s="44">
        <v>642</v>
      </c>
      <c r="L187" s="43">
        <v>25</v>
      </c>
    </row>
    <row r="188" spans="1:12" ht="14.4" x14ac:dyDescent="0.3">
      <c r="A188" s="23"/>
      <c r="B188" s="15"/>
      <c r="C188" s="11"/>
      <c r="D188" s="7" t="s">
        <v>40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43">
        <v>1</v>
      </c>
      <c r="H189" s="43">
        <v>0</v>
      </c>
      <c r="I189" s="43">
        <v>29</v>
      </c>
      <c r="J189" s="43">
        <v>116</v>
      </c>
      <c r="K189" s="44">
        <v>639</v>
      </c>
      <c r="L189" s="43">
        <v>3.5</v>
      </c>
    </row>
    <row r="190" spans="1:12" ht="14.4" x14ac:dyDescent="0.3">
      <c r="A190" s="23"/>
      <c r="B190" s="15"/>
      <c r="C190" s="11"/>
      <c r="D190" s="7" t="s">
        <v>43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44</v>
      </c>
      <c r="E191" s="42" t="s">
        <v>45</v>
      </c>
      <c r="F191" s="43">
        <v>60</v>
      </c>
      <c r="G191" s="43">
        <v>5</v>
      </c>
      <c r="H191" s="43">
        <v>1</v>
      </c>
      <c r="I191" s="43">
        <v>27</v>
      </c>
      <c r="J191" s="43">
        <v>132</v>
      </c>
      <c r="K191" s="44"/>
      <c r="L191" s="43">
        <v>2.2999999999999998</v>
      </c>
    </row>
    <row r="192" spans="1:12" ht="14.4" x14ac:dyDescent="0.3">
      <c r="A192" s="23"/>
      <c r="B192" s="15"/>
      <c r="C192" s="11"/>
      <c r="D192" s="6" t="s">
        <v>92</v>
      </c>
      <c r="E192" s="42" t="s">
        <v>32</v>
      </c>
      <c r="F192" s="43">
        <v>100</v>
      </c>
      <c r="G192" s="43">
        <v>0</v>
      </c>
      <c r="H192" s="43">
        <v>0</v>
      </c>
      <c r="I192" s="43">
        <v>86</v>
      </c>
      <c r="J192" s="43">
        <v>40</v>
      </c>
      <c r="K192" s="44"/>
      <c r="L192" s="43">
        <v>25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>SUM(G185:G193)</f>
        <v>32</v>
      </c>
      <c r="H194" s="19">
        <f>SUM(H185:H193)</f>
        <v>26</v>
      </c>
      <c r="I194" s="19">
        <f>SUM(I185:I193)</f>
        <v>208</v>
      </c>
      <c r="J194" s="19">
        <f>SUM(J185:J193)</f>
        <v>878</v>
      </c>
      <c r="K194" s="25"/>
      <c r="L194" s="19">
        <f>SUM(L185:L193)</f>
        <v>70.8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46</v>
      </c>
      <c r="D195" s="55"/>
      <c r="E195" s="31"/>
      <c r="F195" s="32">
        <f>F184+F194</f>
        <v>1565</v>
      </c>
      <c r="G195" s="32">
        <f>G184+G194</f>
        <v>51</v>
      </c>
      <c r="H195" s="32">
        <f>H184+H194</f>
        <v>42</v>
      </c>
      <c r="I195" s="32">
        <f>I184+I194</f>
        <v>313</v>
      </c>
      <c r="J195" s="32">
        <f>J184+J194</f>
        <v>1657</v>
      </c>
      <c r="K195" s="32"/>
      <c r="L195" s="32">
        <f>L184+L194</f>
        <v>152.30000000000001</v>
      </c>
    </row>
    <row r="196" spans="1:12" x14ac:dyDescent="0.25">
      <c r="A196" s="27"/>
      <c r="B196" s="28"/>
      <c r="C196" s="56" t="s">
        <v>88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1539.8</v>
      </c>
      <c r="G196" s="34">
        <f>(G24+G43+G62+G81+G100+G119+G138+G157+G176+G195)/(IF(G24=0,0,1)+IF(G43=0,0,1)+IF(G62=0,0,1)+IF(G81=0,0,1)+IF(G100=0,0,1)+IF(G119=0,0,1)+IF(G138=0,0,1)+IF(G157=0,0,1)+IF(G176=0,0,1)+IF(G195=0,0,1))</f>
        <v>59.2</v>
      </c>
      <c r="H196" s="34">
        <f>(H24+H43+H62+H81+H100+H119+H138+H157+H176+H195)/(IF(H24=0,0,1)+IF(H43=0,0,1)+IF(H62=0,0,1)+IF(H81=0,0,1)+IF(H100=0,0,1)+IF(H119=0,0,1)+IF(H138=0,0,1)+IF(H157=0,0,1)+IF(H176=0,0,1)+IF(H195=0,0,1))</f>
        <v>59.7</v>
      </c>
      <c r="I196" s="34">
        <f>(I24+I43+I62+I81+I100+I119+I138+I157+I176+I195)/(IF(I24=0,0,1)+IF(I43=0,0,1)+IF(I62=0,0,1)+IF(I81=0,0,1)+IF(I100=0,0,1)+IF(I119=0,0,1)+IF(I138=0,0,1)+IF(I157=0,0,1)+IF(I176=0,0,1)+IF(I195=0,0,1))</f>
        <v>247.7</v>
      </c>
      <c r="J196" s="34">
        <f>(J24+J43+J62+J81+J100+J119+J138+J157+J176+J195)/(IF(J24=0,0,1)+IF(J43=0,0,1)+IF(J62=0,0,1)+IF(J81=0,0,1)+IF(J100=0,0,1)+IF(J119=0,0,1)+IF(J138=0,0,1)+IF(J157=0,0,1)+IF(J176=0,0,1)+IF(J195=0,0,1))</f>
        <v>1571.4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144.99999999999997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39370078740157483" right="0.39370078740157483" top="0.19685039370078741" bottom="0.19685039370078741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СачковаНА</cp:lastModifiedBy>
  <cp:revision/>
  <cp:lastPrinted>2024-02-07T07:28:26Z</cp:lastPrinted>
  <dcterms:created xsi:type="dcterms:W3CDTF">2022-05-16T14:23:56Z</dcterms:created>
  <dcterms:modified xsi:type="dcterms:W3CDTF">2024-09-09T11:30:25Z</dcterms:modified>
</cp:coreProperties>
</file>